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4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71" i="1" s="1"/>
  <c r="D73" i="1" s="1"/>
  <c r="C63" i="1"/>
  <c r="C71" i="1" s="1"/>
  <c r="C73" i="1" s="1"/>
  <c r="B63" i="1"/>
  <c r="B71" i="1" s="1"/>
  <c r="B73" i="1" s="1"/>
  <c r="D48" i="1"/>
  <c r="D56" i="1" s="1"/>
  <c r="D58" i="1" s="1"/>
  <c r="C48" i="1"/>
  <c r="C56" i="1" s="1"/>
  <c r="C58" i="1" s="1"/>
  <c r="B48" i="1"/>
  <c r="B56" i="1" s="1"/>
  <c r="B58" i="1" s="1"/>
  <c r="D39" i="1"/>
  <c r="C39" i="1"/>
  <c r="B39" i="1"/>
  <c r="B43" i="1" s="1"/>
  <c r="D36" i="1"/>
  <c r="D43" i="1" s="1"/>
  <c r="C36" i="1"/>
  <c r="C43" i="1" s="1"/>
  <c r="B36" i="1"/>
  <c r="D28" i="1"/>
  <c r="C28" i="1"/>
  <c r="B28" i="1"/>
  <c r="D16" i="1"/>
  <c r="C16" i="1"/>
  <c r="D12" i="1"/>
  <c r="C12" i="1"/>
  <c r="B12" i="1"/>
  <c r="D7" i="1"/>
  <c r="D20" i="1" s="1"/>
  <c r="D22" i="1" s="1"/>
  <c r="D24" i="1" s="1"/>
  <c r="D32" i="1" s="1"/>
  <c r="C7" i="1"/>
  <c r="C20" i="1" s="1"/>
  <c r="C22" i="1" s="1"/>
  <c r="C24" i="1" s="1"/>
  <c r="C32" i="1" s="1"/>
  <c r="B7" i="1"/>
  <c r="B20" i="1" s="1"/>
  <c r="B22" i="1" s="1"/>
  <c r="B24" i="1" s="1"/>
  <c r="B32" i="1" s="1"/>
</calcChain>
</file>

<file path=xl/sharedStrings.xml><?xml version="1.0" encoding="utf-8"?>
<sst xmlns="http://schemas.openxmlformats.org/spreadsheetml/2006/main" count="70" uniqueCount="50">
  <si>
    <t>Concepto (c)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</si>
  <si>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</si>
  <si>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</si>
  <si>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</si>
  <si>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</si>
  <si>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</si>
  <si>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</si>
  <si>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</si>
  <si>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</si>
  <si>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</si>
  <si>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</si>
  <si>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</si>
  <si>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</si>
  <si>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</si>
  <si>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</si>
  <si>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</si>
  <si>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</si>
  <si>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</si>
  <si>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</si>
  <si>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</si>
  <si>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</si>
  <si>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</si>
  <si>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</si>
  <si>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</si>
  <si>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</si>
  <si>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</si>
  <si>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</si>
  <si>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</si>
  <si>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</si>
  <si>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</si>
  <si>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</si>
  <si>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</si>
  <si>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</si>
  <si>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</si>
  <si>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</si>
  <si>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</si>
  <si>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@se6#16</t>
  </si>
  <si>
    <t>CP. RAMIRO CONTRERAS RODRIGUEZ</t>
  </si>
  <si>
    <t>DR. RODRIGO CARRASCO RAMIREZ</t>
  </si>
  <si>
    <t>SUBDIRECTOR DE ADMINISTRACION Y FINANZAS</t>
  </si>
  <si>
    <t>.</t>
  </si>
  <si>
    <t>INSTITUTO TECNOLOGICO SUPERIOR DE SALVATIERRA</t>
  </si>
  <si>
    <t>Balance Presupuestario - LDF</t>
  </si>
  <si>
    <t>del 01 de Enero al 31 de Diciembre de 2021</t>
  </si>
  <si>
    <t>(PESOS)</t>
  </si>
  <si>
    <t>Estimado/
Aprobado (d)</t>
  </si>
  <si>
    <t>B. Egresos Presupuestarios1 (B = B1+B2)</t>
  </si>
  <si>
    <t>V. Balance Presupuestario de Recursos Disponibles 
(V = A1 + A3.1 – B 1 + C1)</t>
  </si>
  <si>
    <t>VII. Balance Presupuestario de Recursos Etiquetados 
(VII = A2 + A3.2 – B2 + C2)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</si>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</sst>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2" tint="-9.9978637043366805E-2"/>
      <name val="Arial"/>
      <family val="2"/>
    </font>
    <font>
      <sz val="10"/>
      <color theme="2" tint="-9.9978637043366805E-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7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3" applyNumberFormat="0" applyFill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6" applyNumberFormat="0" applyAlignment="0" applyProtection="0"/>
    <xf numFmtId="0" fontId="12" fillId="6" borderId="17" applyNumberFormat="0" applyAlignment="0" applyProtection="0"/>
    <xf numFmtId="0" fontId="13" fillId="6" borderId="16" applyNumberFormat="0" applyAlignment="0" applyProtection="0"/>
    <xf numFmtId="0" fontId="14" fillId="0" borderId="18" applyNumberFormat="0" applyFill="0" applyAlignment="0" applyProtection="0"/>
    <xf numFmtId="0" fontId="15" fillId="7" borderId="1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20" applyNumberFormat="0" applyFont="0" applyAlignment="0" applyProtection="0"/>
    <xf numFmtId="0" fontId="21" fillId="0" borderId="0"/>
    <xf numFmtId="43" fontId="20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0" fontId="2" fillId="0" borderId="0" xfId="0" applyFont="1" applyAlignment="1"/>
    <xf numFmtId="0" fontId="22" fillId="0" borderId="0" xfId="45" applyFont="1" applyFill="1" applyBorder="1" applyAlignment="1" applyProtection="1">
      <alignment vertical="top"/>
      <protection locked="0"/>
    </xf>
    <xf numFmtId="0" fontId="23" fillId="0" borderId="7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3" fillId="33" borderId="1" xfId="0" applyFont="1" applyFill="1" applyBorder="1" applyAlignment="1" applyProtection="1">
      <alignment horizontal="center" vertical="center"/>
    </xf>
    <xf numFmtId="0" fontId="23" fillId="33" borderId="2" xfId="0" applyFont="1" applyFill="1" applyBorder="1" applyAlignment="1" applyProtection="1">
      <alignment horizontal="center" vertical="center"/>
    </xf>
    <xf numFmtId="0" fontId="23" fillId="33" borderId="3" xfId="0" applyFont="1" applyFill="1" applyBorder="1" applyAlignment="1" applyProtection="1">
      <alignment horizontal="center" vertical="center"/>
    </xf>
    <xf numFmtId="0" fontId="23" fillId="33" borderId="4" xfId="0" applyFont="1" applyFill="1" applyBorder="1" applyAlignment="1">
      <alignment horizontal="center" vertical="center"/>
    </xf>
    <xf numFmtId="0" fontId="23" fillId="33" borderId="0" xfId="0" applyFont="1" applyFill="1" applyBorder="1" applyAlignment="1">
      <alignment horizontal="center" vertical="center"/>
    </xf>
    <xf numFmtId="0" fontId="23" fillId="33" borderId="5" xfId="0" applyFont="1" applyFill="1" applyBorder="1" applyAlignment="1">
      <alignment horizontal="center" vertical="center"/>
    </xf>
    <xf numFmtId="0" fontId="23" fillId="33" borderId="4" xfId="0" applyFont="1" applyFill="1" applyBorder="1" applyAlignment="1" applyProtection="1">
      <alignment horizontal="center" vertical="center"/>
    </xf>
    <xf numFmtId="0" fontId="23" fillId="33" borderId="0" xfId="0" applyFont="1" applyFill="1" applyBorder="1" applyAlignment="1" applyProtection="1">
      <alignment horizontal="center" vertical="center"/>
    </xf>
    <xf numFmtId="0" fontId="23" fillId="33" borderId="5" xfId="0" applyFont="1" applyFill="1" applyBorder="1" applyAlignment="1" applyProtection="1">
      <alignment horizontal="center" vertical="center"/>
    </xf>
    <xf numFmtId="0" fontId="23" fillId="33" borderId="6" xfId="0" applyFont="1" applyFill="1" applyBorder="1" applyAlignment="1">
      <alignment horizontal="center" vertical="center"/>
    </xf>
    <xf numFmtId="0" fontId="23" fillId="33" borderId="7" xfId="0" applyFont="1" applyFill="1" applyBorder="1" applyAlignment="1">
      <alignment horizontal="center" vertical="center"/>
    </xf>
    <xf numFmtId="0" fontId="23" fillId="33" borderId="8" xfId="0" applyFont="1" applyFill="1" applyBorder="1" applyAlignment="1">
      <alignment horizontal="center" vertical="center"/>
    </xf>
    <xf numFmtId="0" fontId="23" fillId="33" borderId="9" xfId="0" applyFont="1" applyFill="1" applyBorder="1" applyAlignment="1">
      <alignment horizontal="left" vertical="center" wrapText="1" indent="3"/>
    </xf>
    <xf numFmtId="0" fontId="23" fillId="33" borderId="9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 vertical="center" indent="3"/>
    </xf>
    <xf numFmtId="4" fontId="23" fillId="0" borderId="11" xfId="46" applyNumberFormat="1" applyFont="1" applyFill="1" applyBorder="1" applyProtection="1">
      <protection locked="0"/>
    </xf>
    <xf numFmtId="0" fontId="25" fillId="0" borderId="11" xfId="0" applyFont="1" applyFill="1" applyBorder="1" applyAlignment="1">
      <alignment horizontal="left" vertical="center" indent="6"/>
    </xf>
    <xf numFmtId="4" fontId="25" fillId="0" borderId="11" xfId="46" applyNumberFormat="1" applyFont="1" applyFill="1" applyBorder="1" applyProtection="1">
      <protection locked="0"/>
    </xf>
    <xf numFmtId="0" fontId="25" fillId="0" borderId="11" xfId="0" applyFont="1" applyFill="1" applyBorder="1" applyAlignment="1">
      <alignment horizontal="left" vertical="center" indent="3"/>
    </xf>
    <xf numFmtId="4" fontId="25" fillId="0" borderId="11" xfId="46" applyNumberFormat="1" applyFont="1" applyFill="1" applyBorder="1"/>
    <xf numFmtId="4" fontId="26" fillId="33" borderId="22" xfId="46" applyNumberFormat="1" applyFont="1" applyFill="1" applyBorder="1" applyAlignment="1"/>
    <xf numFmtId="4" fontId="27" fillId="33" borderId="22" xfId="46" applyNumberFormat="1" applyFont="1" applyFill="1" applyBorder="1" applyAlignment="1"/>
    <xf numFmtId="4" fontId="23" fillId="0" borderId="11" xfId="46" applyNumberFormat="1" applyFont="1" applyFill="1" applyBorder="1"/>
    <xf numFmtId="0" fontId="23" fillId="0" borderId="11" xfId="0" applyFont="1" applyFill="1" applyBorder="1" applyAlignment="1">
      <alignment horizontal="left" vertical="center" wrapText="1" indent="3"/>
    </xf>
    <xf numFmtId="0" fontId="23" fillId="0" borderId="12" xfId="0" applyFont="1" applyFill="1" applyBorder="1" applyAlignment="1">
      <alignment horizontal="left" vertical="center" wrapText="1" indent="3"/>
    </xf>
    <xf numFmtId="4" fontId="25" fillId="0" borderId="12" xfId="0" applyNumberFormat="1" applyFont="1" applyFill="1" applyBorder="1"/>
    <xf numFmtId="0" fontId="25" fillId="0" borderId="0" xfId="0" applyFont="1" applyAlignment="1">
      <alignment vertical="center"/>
    </xf>
    <xf numFmtId="2" fontId="25" fillId="0" borderId="0" xfId="0" applyNumberFormat="1" applyFont="1"/>
    <xf numFmtId="2" fontId="23" fillId="33" borderId="9" xfId="0" applyNumberFormat="1" applyFont="1" applyFill="1" applyBorder="1" applyAlignment="1">
      <alignment horizontal="center" vertical="center" wrapText="1"/>
    </xf>
    <xf numFmtId="4" fontId="23" fillId="0" borderId="11" xfId="46" applyNumberFormat="1" applyFont="1" applyFill="1" applyBorder="1" applyAlignment="1" applyProtection="1">
      <alignment vertical="center"/>
      <protection locked="0"/>
    </xf>
    <xf numFmtId="4" fontId="25" fillId="0" borderId="11" xfId="46" applyNumberFormat="1" applyFont="1" applyFill="1" applyBorder="1" applyAlignment="1" applyProtection="1">
      <alignment vertical="center"/>
      <protection locked="0"/>
    </xf>
    <xf numFmtId="0" fontId="25" fillId="0" borderId="11" xfId="0" applyFont="1" applyFill="1" applyBorder="1" applyAlignment="1">
      <alignment vertical="center"/>
    </xf>
    <xf numFmtId="4" fontId="25" fillId="0" borderId="11" xfId="46" applyNumberFormat="1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4" fontId="25" fillId="0" borderId="12" xfId="0" applyNumberFormat="1" applyFont="1" applyFill="1" applyBorder="1" applyAlignment="1">
      <alignment vertical="center"/>
    </xf>
    <xf numFmtId="0" fontId="23" fillId="0" borderId="12" xfId="0" applyFont="1" applyFill="1" applyBorder="1" applyAlignment="1">
      <alignment horizontal="left" vertical="center" indent="3"/>
    </xf>
    <xf numFmtId="4" fontId="25" fillId="0" borderId="12" xfId="46" applyNumberFormat="1" applyFont="1" applyFill="1" applyBorder="1" applyAlignment="1">
      <alignment vertical="center"/>
    </xf>
    <xf numFmtId="0" fontId="25" fillId="0" borderId="0" xfId="0" applyFont="1"/>
    <xf numFmtId="0" fontId="25" fillId="0" borderId="10" xfId="0" applyFont="1" applyFill="1" applyBorder="1" applyAlignment="1">
      <alignment horizontal="left" vertical="center" indent="6"/>
    </xf>
    <xf numFmtId="4" fontId="25" fillId="0" borderId="10" xfId="46" applyNumberFormat="1" applyFont="1" applyFill="1" applyBorder="1" applyAlignment="1" applyProtection="1">
      <alignment vertical="center"/>
      <protection locked="0"/>
    </xf>
    <xf numFmtId="0" fontId="23" fillId="0" borderId="11" xfId="0" applyFont="1" applyFill="1" applyBorder="1" applyAlignment="1">
      <alignment horizontal="left" vertical="center" wrapText="1" indent="9"/>
    </xf>
    <xf numFmtId="0" fontId="25" fillId="0" borderId="11" xfId="0" applyFont="1" applyFill="1" applyBorder="1" applyAlignment="1">
      <alignment horizontal="left" vertical="center" indent="12"/>
    </xf>
    <xf numFmtId="4" fontId="27" fillId="33" borderId="22" xfId="46" applyNumberFormat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4" fontId="23" fillId="0" borderId="11" xfId="46" applyNumberFormat="1" applyFont="1" applyFill="1" applyBorder="1" applyAlignment="1">
      <alignment vertical="center"/>
    </xf>
    <xf numFmtId="4" fontId="25" fillId="0" borderId="0" xfId="0" applyNumberFormat="1" applyFont="1"/>
    <xf numFmtId="4" fontId="25" fillId="0" borderId="10" xfId="0" applyNumberFormat="1" applyFont="1" applyFill="1" applyBorder="1" applyProtection="1">
      <protection locked="0"/>
    </xf>
    <xf numFmtId="4" fontId="27" fillId="33" borderId="22" xfId="46" applyNumberFormat="1" applyFont="1" applyFill="1" applyBorder="1"/>
    <xf numFmtId="0" fontId="0" fillId="0" borderId="12" xfId="0" applyFill="1" applyBorder="1" applyAlignment="1">
      <alignment vertical="center"/>
    </xf>
    <xf numFmtId="4" fontId="0" fillId="0" borderId="12" xfId="46" applyNumberFormat="1" applyFont="1" applyFill="1" applyBorder="1"/>
    <xf numFmtId="4" fontId="0" fillId="0" borderId="0" xfId="0" applyNumberFormat="1"/>
    <xf numFmtId="4" fontId="22" fillId="0" borderId="0" xfId="45" applyNumberFormat="1" applyFont="1" applyFill="1" applyBorder="1" applyAlignment="1" applyProtection="1">
      <alignment vertical="top"/>
      <protection locked="0"/>
    </xf>
    <xf numFmtId="4" fontId="22" fillId="0" borderId="0" xfId="45" applyNumberFormat="1" applyFont="1" applyFill="1" applyBorder="1" applyAlignment="1" applyProtection="1">
      <alignment horizontal="right" vertical="top"/>
      <protection locked="0"/>
    </xf>
    <xf numFmtId="4" fontId="22" fillId="0" borderId="0" xfId="45" applyNumberFormat="1" applyFont="1" applyFill="1" applyBorder="1" applyAlignment="1" applyProtection="1">
      <alignment horizontal="center" vertical="top"/>
      <protection locked="0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Incorrecto" xfId="8" builtinId="27" customBuiltin="1"/>
    <cellStyle name="Millares" xfId="46" builtinId="3"/>
    <cellStyle name="Moneda 2" xfId="43"/>
    <cellStyle name="Neutral" xfId="9" builtinId="28" customBuiltin="1"/>
    <cellStyle name="Normal" xfId="0" builtinId="0"/>
    <cellStyle name="Normal 2" xfId="1"/>
    <cellStyle name="Normal 2 2" xfId="45"/>
    <cellStyle name="Normal 3" xfId="42"/>
    <cellStyle name="Notas 2" xfId="44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3"/>
  </cols>
  <sheetData>
    <row r="1" spans="1:2" x14ac:dyDescent="0.2">
      <c r="A1" s="2"/>
      <c r="B1" s="2"/>
    </row>
    <row r="2020" spans="1:1" x14ac:dyDescent="0.2">
      <c r="A2020" s="4" t="s">
        <v>36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tabSelected="1" workbookViewId="0">
      <selection activeCell="B56" sqref="B56"/>
    </sheetView>
  </sheetViews>
  <sheetFormatPr baseColWidth="10" defaultRowHeight="11.25" x14ac:dyDescent="0.2"/>
  <cols>
    <col min="1" max="1" width="117.5" style="1" customWidth="1"/>
    <col min="2" max="2" width="30" style="1" customWidth="1"/>
    <col min="3" max="3" width="31.6640625" style="1" customWidth="1"/>
    <col min="4" max="4" width="28.83203125" style="1" customWidth="1"/>
    <col min="5" max="16384" width="12" style="1"/>
  </cols>
  <sheetData>
    <row r="1" spans="1:5" ht="12.75" customHeight="1" x14ac:dyDescent="0.2">
      <c r="A1" s="7" t="s">
        <v>40</v>
      </c>
      <c r="B1" s="7"/>
      <c r="C1" s="7"/>
      <c r="D1" s="7"/>
      <c r="E1" s="8"/>
    </row>
    <row r="2" spans="1:5" ht="12.75" customHeight="1" x14ac:dyDescent="0.2">
      <c r="A2" s="9" t="s">
        <v>41</v>
      </c>
      <c r="B2" s="10"/>
      <c r="C2" s="10"/>
      <c r="D2" s="11"/>
      <c r="E2"/>
    </row>
    <row r="3" spans="1:5" ht="12.75" customHeight="1" x14ac:dyDescent="0.2">
      <c r="A3" s="12" t="s">
        <v>42</v>
      </c>
      <c r="B3" s="13"/>
      <c r="C3" s="13"/>
      <c r="D3" s="14"/>
      <c r="E3"/>
    </row>
    <row r="4" spans="1:5" ht="12.75" customHeight="1" x14ac:dyDescent="0.2">
      <c r="A4" s="15" t="s">
        <v>43</v>
      </c>
      <c r="B4" s="16"/>
      <c r="C4" s="16"/>
      <c r="D4" s="17"/>
      <c r="E4"/>
    </row>
    <row r="5" spans="1:5" ht="12.75" x14ac:dyDescent="0.2">
      <c r="A5" s="18" t="s">
        <v>44</v>
      </c>
      <c r="B5" s="19"/>
      <c r="C5" s="19"/>
      <c r="D5" s="20"/>
      <c r="E5"/>
    </row>
    <row r="6" spans="1:5" ht="18" customHeight="1" x14ac:dyDescent="0.2">
      <c r="A6" s="21" t="s">
        <v>0</v>
      </c>
      <c r="B6" s="22" t="s">
        <v>45</v>
      </c>
      <c r="C6" s="22" t="s">
        <v>1</v>
      </c>
      <c r="D6" s="22" t="s">
        <v>22</v>
      </c>
      <c r="E6"/>
    </row>
    <row r="7" spans="1:5" ht="12.75" x14ac:dyDescent="0.2">
      <c r="A7" s="23" t="s">
        <v>2</v>
      </c>
      <c r="B7" s="24">
        <f>SUM(B8:B10)</f>
        <v>22773230</v>
      </c>
      <c r="C7" s="24">
        <f>SUM(C8:C10)</f>
        <v>55155464.390000001</v>
      </c>
      <c r="D7" s="24">
        <f>SUM(D8:D10)</f>
        <v>55155464.390000001</v>
      </c>
      <c r="E7"/>
    </row>
    <row r="8" spans="1:5" ht="12.75" x14ac:dyDescent="0.2">
      <c r="A8" s="25" t="s">
        <v>3</v>
      </c>
      <c r="B8" s="26">
        <v>22773230</v>
      </c>
      <c r="C8" s="26">
        <v>24154016.75</v>
      </c>
      <c r="D8" s="26">
        <v>24154016.75</v>
      </c>
      <c r="E8"/>
    </row>
    <row r="9" spans="1:5" ht="12.75" x14ac:dyDescent="0.2">
      <c r="A9" s="25" t="s">
        <v>4</v>
      </c>
      <c r="B9" s="26">
        <v>0</v>
      </c>
      <c r="C9" s="26">
        <v>31001447.640000001</v>
      </c>
      <c r="D9" s="26">
        <v>31001447.640000001</v>
      </c>
      <c r="E9"/>
    </row>
    <row r="10" spans="1:5" ht="12.75" x14ac:dyDescent="0.2">
      <c r="A10" s="25" t="s">
        <v>5</v>
      </c>
      <c r="B10" s="26">
        <v>0</v>
      </c>
      <c r="C10" s="26">
        <v>0</v>
      </c>
      <c r="D10" s="26">
        <v>0</v>
      </c>
      <c r="E10"/>
    </row>
    <row r="11" spans="1:5" ht="5.0999999999999996" customHeight="1" x14ac:dyDescent="0.2">
      <c r="A11" s="27"/>
      <c r="B11" s="28"/>
      <c r="C11" s="28"/>
      <c r="D11" s="28"/>
      <c r="E11"/>
    </row>
    <row r="12" spans="1:5" ht="12.75" x14ac:dyDescent="0.2">
      <c r="A12" s="23" t="s">
        <v>46</v>
      </c>
      <c r="B12" s="24">
        <f>SUM(B13:B14)</f>
        <v>22773230</v>
      </c>
      <c r="C12" s="24">
        <f t="shared" ref="C12:D12" si="0">SUM(C13:C14)</f>
        <v>49258793.600000001</v>
      </c>
      <c r="D12" s="24">
        <f t="shared" si="0"/>
        <v>47042490.140000001</v>
      </c>
      <c r="E12"/>
    </row>
    <row r="13" spans="1:5" ht="12.75" x14ac:dyDescent="0.2">
      <c r="A13" s="25" t="s">
        <v>6</v>
      </c>
      <c r="B13" s="26">
        <v>22773230</v>
      </c>
      <c r="C13" s="26">
        <v>21194960.850000001</v>
      </c>
      <c r="D13" s="26">
        <v>21064337.120000001</v>
      </c>
      <c r="E13"/>
    </row>
    <row r="14" spans="1:5" ht="12.75" x14ac:dyDescent="0.2">
      <c r="A14" s="25" t="s">
        <v>7</v>
      </c>
      <c r="B14" s="26">
        <v>0</v>
      </c>
      <c r="C14" s="26">
        <v>28063832.75</v>
      </c>
      <c r="D14" s="26">
        <v>25978153.02</v>
      </c>
      <c r="E14"/>
    </row>
    <row r="15" spans="1:5" ht="5.0999999999999996" customHeight="1" x14ac:dyDescent="0.2">
      <c r="A15" s="27"/>
      <c r="B15" s="28"/>
      <c r="C15" s="28"/>
      <c r="D15" s="28"/>
      <c r="E15"/>
    </row>
    <row r="16" spans="1:5" ht="12.75" x14ac:dyDescent="0.2">
      <c r="A16" s="23" t="s">
        <v>8</v>
      </c>
      <c r="B16" s="29">
        <v>0</v>
      </c>
      <c r="C16" s="24">
        <f>C17+C18</f>
        <v>3975799.09</v>
      </c>
      <c r="D16" s="24">
        <f>D17+D18</f>
        <v>3890929.09</v>
      </c>
      <c r="E16"/>
    </row>
    <row r="17" spans="1:5" ht="12.75" x14ac:dyDescent="0.2">
      <c r="A17" s="25" t="s">
        <v>9</v>
      </c>
      <c r="B17" s="30">
        <v>0</v>
      </c>
      <c r="C17" s="26">
        <v>3975799.09</v>
      </c>
      <c r="D17" s="26">
        <v>3890929.09</v>
      </c>
      <c r="E17"/>
    </row>
    <row r="18" spans="1:5" ht="12.75" x14ac:dyDescent="0.2">
      <c r="A18" s="25" t="s">
        <v>10</v>
      </c>
      <c r="B18" s="30">
        <v>0</v>
      </c>
      <c r="C18" s="26">
        <v>0</v>
      </c>
      <c r="D18" s="26">
        <v>0</v>
      </c>
      <c r="E18"/>
    </row>
    <row r="19" spans="1:5" ht="5.0999999999999996" customHeight="1" x14ac:dyDescent="0.2">
      <c r="A19" s="27"/>
      <c r="B19" s="28"/>
      <c r="C19" s="28"/>
      <c r="D19" s="28"/>
      <c r="E19"/>
    </row>
    <row r="20" spans="1:5" ht="12.75" x14ac:dyDescent="0.2">
      <c r="A20" s="23" t="s">
        <v>11</v>
      </c>
      <c r="B20" s="24">
        <f>B7-B12+B16</f>
        <v>0</v>
      </c>
      <c r="C20" s="24">
        <f>C7-C12+C16</f>
        <v>9872469.879999999</v>
      </c>
      <c r="D20" s="24">
        <f>D7-D12+D16</f>
        <v>12003903.34</v>
      </c>
      <c r="E20"/>
    </row>
    <row r="21" spans="1:5" ht="12.75" x14ac:dyDescent="0.2">
      <c r="A21" s="23"/>
      <c r="B21" s="28"/>
      <c r="C21" s="28"/>
      <c r="D21" s="28"/>
      <c r="E21"/>
    </row>
    <row r="22" spans="1:5" ht="12.75" x14ac:dyDescent="0.2">
      <c r="A22" s="23" t="s">
        <v>12</v>
      </c>
      <c r="B22" s="24">
        <f>B20-B10</f>
        <v>0</v>
      </c>
      <c r="C22" s="24">
        <f>C20-C10</f>
        <v>9872469.879999999</v>
      </c>
      <c r="D22" s="24">
        <f>D20-D10</f>
        <v>12003903.34</v>
      </c>
      <c r="E22"/>
    </row>
    <row r="23" spans="1:5" ht="5.0999999999999996" customHeight="1" x14ac:dyDescent="0.2">
      <c r="A23" s="23"/>
      <c r="B23" s="31"/>
      <c r="C23" s="31"/>
      <c r="D23" s="31"/>
      <c r="E23"/>
    </row>
    <row r="24" spans="1:5" ht="12.75" x14ac:dyDescent="0.2">
      <c r="A24" s="32" t="s">
        <v>13</v>
      </c>
      <c r="B24" s="24">
        <f>B22-B16</f>
        <v>0</v>
      </c>
      <c r="C24" s="24">
        <f>C22-C16</f>
        <v>5896670.7899999991</v>
      </c>
      <c r="D24" s="24">
        <f>D22-D16</f>
        <v>8112974.25</v>
      </c>
      <c r="E24"/>
    </row>
    <row r="25" spans="1:5" ht="5.0999999999999996" customHeight="1" x14ac:dyDescent="0.2">
      <c r="A25" s="33"/>
      <c r="B25" s="34"/>
      <c r="C25" s="34"/>
      <c r="D25" s="34"/>
      <c r="E25"/>
    </row>
    <row r="26" spans="1:5" ht="12.75" x14ac:dyDescent="0.2">
      <c r="A26" s="35"/>
      <c r="B26" s="36"/>
      <c r="C26" s="36"/>
      <c r="D26" s="36"/>
      <c r="E26"/>
    </row>
    <row r="27" spans="1:5" ht="12.75" x14ac:dyDescent="0.2">
      <c r="A27" s="21" t="s">
        <v>14</v>
      </c>
      <c r="B27" s="37" t="s">
        <v>15</v>
      </c>
      <c r="C27" s="37" t="s">
        <v>1</v>
      </c>
      <c r="D27" s="37" t="s">
        <v>16</v>
      </c>
      <c r="E27"/>
    </row>
    <row r="28" spans="1:5" ht="12.75" x14ac:dyDescent="0.2">
      <c r="A28" s="23" t="s">
        <v>17</v>
      </c>
      <c r="B28" s="38">
        <f>SUM(B29:B30)</f>
        <v>0</v>
      </c>
      <c r="C28" s="38">
        <f>SUM(C29:C30)</f>
        <v>0</v>
      </c>
      <c r="D28" s="38">
        <f>SUM(D29:D30)</f>
        <v>0</v>
      </c>
      <c r="E28"/>
    </row>
    <row r="29" spans="1:5" ht="14.25" customHeight="1" x14ac:dyDescent="0.2">
      <c r="A29" s="25" t="s">
        <v>18</v>
      </c>
      <c r="B29" s="39">
        <v>0</v>
      </c>
      <c r="C29" s="39">
        <v>0</v>
      </c>
      <c r="D29" s="39">
        <v>0</v>
      </c>
      <c r="E29"/>
    </row>
    <row r="30" spans="1:5" ht="14.25" customHeight="1" x14ac:dyDescent="0.2">
      <c r="A30" s="25" t="s">
        <v>19</v>
      </c>
      <c r="B30" s="39">
        <v>0</v>
      </c>
      <c r="C30" s="39">
        <v>0</v>
      </c>
      <c r="D30" s="39">
        <v>0</v>
      </c>
      <c r="E30"/>
    </row>
    <row r="31" spans="1:5" ht="5.0999999999999996" customHeight="1" x14ac:dyDescent="0.2">
      <c r="A31" s="40"/>
      <c r="B31" s="41"/>
      <c r="C31" s="41"/>
      <c r="D31" s="41"/>
      <c r="E31"/>
    </row>
    <row r="32" spans="1:5" ht="12.75" x14ac:dyDescent="0.2">
      <c r="A32" s="23" t="s">
        <v>20</v>
      </c>
      <c r="B32" s="38">
        <f>B24+B28</f>
        <v>0</v>
      </c>
      <c r="C32" s="38">
        <f>C24+C28</f>
        <v>5896670.7899999991</v>
      </c>
      <c r="D32" s="38">
        <f>D24+D28</f>
        <v>8112974.25</v>
      </c>
      <c r="E32"/>
    </row>
    <row r="33" spans="1:5" ht="5.0999999999999996" customHeight="1" x14ac:dyDescent="0.2">
      <c r="A33" s="42"/>
      <c r="B33" s="43"/>
      <c r="C33" s="43"/>
      <c r="D33" s="43"/>
      <c r="E33"/>
    </row>
    <row r="34" spans="1:5" ht="12.75" x14ac:dyDescent="0.2">
      <c r="A34" s="35"/>
      <c r="B34" s="36"/>
      <c r="C34" s="36"/>
      <c r="D34" s="36"/>
      <c r="E34"/>
    </row>
    <row r="35" spans="1:5" ht="25.5" x14ac:dyDescent="0.2">
      <c r="A35" s="21" t="s">
        <v>14</v>
      </c>
      <c r="B35" s="37" t="s">
        <v>21</v>
      </c>
      <c r="C35" s="37" t="s">
        <v>1</v>
      </c>
      <c r="D35" s="37" t="s">
        <v>22</v>
      </c>
      <c r="E35"/>
    </row>
    <row r="36" spans="1:5" ht="12.75" x14ac:dyDescent="0.2">
      <c r="A36" s="23" t="s">
        <v>23</v>
      </c>
      <c r="B36" s="38">
        <f>SUM(B37:B38)</f>
        <v>0</v>
      </c>
      <c r="C36" s="38">
        <f>SUM(C37:C38)</f>
        <v>0</v>
      </c>
      <c r="D36" s="38">
        <f>SUM(D37:D38)</f>
        <v>0</v>
      </c>
      <c r="E36"/>
    </row>
    <row r="37" spans="1:5" ht="12.75" x14ac:dyDescent="0.2">
      <c r="A37" s="25" t="s">
        <v>24</v>
      </c>
      <c r="B37" s="39">
        <v>0</v>
      </c>
      <c r="C37" s="39">
        <v>0</v>
      </c>
      <c r="D37" s="39">
        <v>0</v>
      </c>
      <c r="E37"/>
    </row>
    <row r="38" spans="1:5" ht="12.75" x14ac:dyDescent="0.2">
      <c r="A38" s="25" t="s">
        <v>25</v>
      </c>
      <c r="B38" s="39">
        <v>0</v>
      </c>
      <c r="C38" s="39">
        <v>0</v>
      </c>
      <c r="D38" s="39">
        <v>0</v>
      </c>
      <c r="E38"/>
    </row>
    <row r="39" spans="1:5" ht="12.75" x14ac:dyDescent="0.2">
      <c r="A39" s="23" t="s">
        <v>26</v>
      </c>
      <c r="B39" s="38">
        <f>SUM(B40:B41)</f>
        <v>0</v>
      </c>
      <c r="C39" s="38">
        <f>SUM(C40:C41)</f>
        <v>0</v>
      </c>
      <c r="D39" s="38">
        <f>SUM(D40:D41)</f>
        <v>0</v>
      </c>
      <c r="E39"/>
    </row>
    <row r="40" spans="1:5" ht="9" customHeight="1" x14ac:dyDescent="0.2">
      <c r="A40" s="25" t="s">
        <v>27</v>
      </c>
      <c r="B40" s="39">
        <v>0</v>
      </c>
      <c r="C40" s="39">
        <v>0</v>
      </c>
      <c r="D40" s="39">
        <v>0</v>
      </c>
      <c r="E40"/>
    </row>
    <row r="41" spans="1:5" ht="12.75" x14ac:dyDescent="0.2">
      <c r="A41" s="25" t="s">
        <v>28</v>
      </c>
      <c r="B41" s="39">
        <v>0</v>
      </c>
      <c r="C41" s="39">
        <v>0</v>
      </c>
      <c r="D41" s="39">
        <v>0</v>
      </c>
      <c r="E41"/>
    </row>
    <row r="42" spans="1:5" ht="5.0999999999999996" customHeight="1" x14ac:dyDescent="0.2">
      <c r="A42" s="40"/>
      <c r="B42" s="41"/>
      <c r="C42" s="41"/>
      <c r="D42" s="41"/>
      <c r="E42"/>
    </row>
    <row r="43" spans="1:5" ht="12.75" x14ac:dyDescent="0.2">
      <c r="A43" s="23" t="s">
        <v>29</v>
      </c>
      <c r="B43" s="38">
        <f>B36-B39</f>
        <v>0</v>
      </c>
      <c r="C43" s="38">
        <f>C36-C39</f>
        <v>0</v>
      </c>
      <c r="D43" s="38">
        <f>D36-D39</f>
        <v>0</v>
      </c>
      <c r="E43"/>
    </row>
    <row r="44" spans="1:5" ht="5.0999999999999996" customHeight="1" x14ac:dyDescent="0.2">
      <c r="A44" s="44"/>
      <c r="B44" s="45"/>
      <c r="C44" s="45"/>
      <c r="D44" s="45"/>
      <c r="E44"/>
    </row>
    <row r="45" spans="1:5" ht="12.75" x14ac:dyDescent="0.2">
      <c r="A45" s="46"/>
      <c r="B45" s="36"/>
      <c r="C45" s="36"/>
      <c r="D45" s="36"/>
      <c r="E45"/>
    </row>
    <row r="46" spans="1:5" ht="25.5" x14ac:dyDescent="0.2">
      <c r="A46" s="21" t="s">
        <v>14</v>
      </c>
      <c r="B46" s="37" t="s">
        <v>21</v>
      </c>
      <c r="C46" s="37" t="s">
        <v>1</v>
      </c>
      <c r="D46" s="37" t="s">
        <v>22</v>
      </c>
      <c r="E46"/>
    </row>
    <row r="47" spans="1:5" ht="12.75" x14ac:dyDescent="0.2">
      <c r="A47" s="47" t="s">
        <v>30</v>
      </c>
      <c r="B47" s="48">
        <v>22773230</v>
      </c>
      <c r="C47" s="48">
        <v>24154016.75</v>
      </c>
      <c r="D47" s="48">
        <v>24154016.75</v>
      </c>
      <c r="E47"/>
    </row>
    <row r="48" spans="1:5" ht="20.25" customHeight="1" x14ac:dyDescent="0.2">
      <c r="A48" s="49" t="s">
        <v>31</v>
      </c>
      <c r="B48" s="38">
        <f>B49-B50</f>
        <v>0</v>
      </c>
      <c r="C48" s="38">
        <f>C49-C50</f>
        <v>0</v>
      </c>
      <c r="D48" s="38">
        <f>D49-D50</f>
        <v>0</v>
      </c>
      <c r="E48"/>
    </row>
    <row r="49" spans="1:5" ht="15.75" customHeight="1" x14ac:dyDescent="0.2">
      <c r="A49" s="50" t="s">
        <v>24</v>
      </c>
      <c r="B49" s="39">
        <v>0</v>
      </c>
      <c r="C49" s="39">
        <v>0</v>
      </c>
      <c r="D49" s="39">
        <v>0</v>
      </c>
      <c r="E49"/>
    </row>
    <row r="50" spans="1:5" ht="12.75" x14ac:dyDescent="0.2">
      <c r="A50" s="50" t="s">
        <v>27</v>
      </c>
      <c r="B50" s="39">
        <v>0</v>
      </c>
      <c r="C50" s="39">
        <v>0</v>
      </c>
      <c r="D50" s="39">
        <v>0</v>
      </c>
      <c r="E50"/>
    </row>
    <row r="51" spans="1:5" ht="12.75" customHeight="1" x14ac:dyDescent="0.2">
      <c r="A51" s="40"/>
      <c r="B51" s="41"/>
      <c r="C51" s="41"/>
      <c r="D51" s="41"/>
      <c r="E51"/>
    </row>
    <row r="52" spans="1:5" ht="12.75" x14ac:dyDescent="0.2">
      <c r="A52" s="25" t="s">
        <v>6</v>
      </c>
      <c r="B52" s="39">
        <v>22773230</v>
      </c>
      <c r="C52" s="39">
        <v>21194960.850000001</v>
      </c>
      <c r="D52" s="39">
        <v>21064337.120000001</v>
      </c>
      <c r="E52"/>
    </row>
    <row r="53" spans="1:5" ht="5.0999999999999996" customHeight="1" x14ac:dyDescent="0.2">
      <c r="A53" s="40"/>
      <c r="B53" s="41"/>
      <c r="C53" s="41"/>
      <c r="D53" s="41"/>
      <c r="E53"/>
    </row>
    <row r="54" spans="1:5" ht="12.75" x14ac:dyDescent="0.2">
      <c r="A54" s="25" t="s">
        <v>9</v>
      </c>
      <c r="B54" s="51"/>
      <c r="C54" s="39">
        <v>3975799.09</v>
      </c>
      <c r="D54" s="39">
        <v>3890929.09</v>
      </c>
      <c r="E54"/>
    </row>
    <row r="55" spans="1:5" ht="12.75" x14ac:dyDescent="0.2">
      <c r="A55" s="40"/>
      <c r="B55" s="41"/>
      <c r="C55" s="41"/>
      <c r="D55" s="41"/>
      <c r="E55"/>
    </row>
    <row r="56" spans="1:5" ht="19.5" customHeight="1" x14ac:dyDescent="0.2">
      <c r="A56" s="32" t="s">
        <v>47</v>
      </c>
      <c r="B56" s="38">
        <f>B47+B48-B52+B54</f>
        <v>0</v>
      </c>
      <c r="C56" s="38">
        <f>C47+C48-C52+C54</f>
        <v>6934854.9899999984</v>
      </c>
      <c r="D56" s="38">
        <f>D47+D48-D52+D54</f>
        <v>6980608.7199999988</v>
      </c>
      <c r="E56"/>
    </row>
    <row r="57" spans="1:5" ht="12.75" x14ac:dyDescent="0.2">
      <c r="A57" s="52"/>
      <c r="B57" s="53"/>
      <c r="C57" s="53"/>
      <c r="D57" s="53"/>
      <c r="E57"/>
    </row>
    <row r="58" spans="1:5" ht="16.5" customHeight="1" x14ac:dyDescent="0.2">
      <c r="A58" s="32" t="s">
        <v>32</v>
      </c>
      <c r="B58" s="38">
        <f>B56-B48</f>
        <v>0</v>
      </c>
      <c r="C58" s="38">
        <f>C56-C48</f>
        <v>6934854.9899999984</v>
      </c>
      <c r="D58" s="38">
        <f>D56-D48</f>
        <v>6980608.7199999988</v>
      </c>
      <c r="E58"/>
    </row>
    <row r="59" spans="1:5" ht="12.75" x14ac:dyDescent="0.2">
      <c r="A59" s="42"/>
      <c r="B59" s="45"/>
      <c r="C59" s="45"/>
      <c r="D59" s="45"/>
      <c r="E59"/>
    </row>
    <row r="60" spans="1:5" ht="12.75" x14ac:dyDescent="0.2">
      <c r="A60" s="46"/>
      <c r="B60" s="54"/>
      <c r="C60" s="54"/>
      <c r="D60" s="54"/>
      <c r="E60"/>
    </row>
    <row r="61" spans="1:5" ht="25.5" x14ac:dyDescent="0.2">
      <c r="A61" s="21" t="s">
        <v>14</v>
      </c>
      <c r="B61" s="37" t="s">
        <v>21</v>
      </c>
      <c r="C61" s="37" t="s">
        <v>1</v>
      </c>
      <c r="D61" s="37" t="s">
        <v>22</v>
      </c>
      <c r="E61"/>
    </row>
    <row r="62" spans="1:5" ht="12.75" x14ac:dyDescent="0.2">
      <c r="A62" s="47" t="s">
        <v>4</v>
      </c>
      <c r="B62" s="55">
        <v>0</v>
      </c>
      <c r="C62" s="55">
        <v>31001447.640000001</v>
      </c>
      <c r="D62" s="55">
        <v>31001447.640000001</v>
      </c>
      <c r="E62"/>
    </row>
    <row r="63" spans="1:5" ht="12.75" customHeight="1" x14ac:dyDescent="0.2">
      <c r="A63" s="49" t="s">
        <v>33</v>
      </c>
      <c r="B63" s="24">
        <f>B64-B65</f>
        <v>0</v>
      </c>
      <c r="C63" s="24">
        <f>C64-C65</f>
        <v>0</v>
      </c>
      <c r="D63" s="24">
        <f>D64-D65</f>
        <v>0</v>
      </c>
      <c r="E63"/>
    </row>
    <row r="64" spans="1:5" ht="12.75" x14ac:dyDescent="0.2">
      <c r="A64" s="50" t="s">
        <v>25</v>
      </c>
      <c r="B64" s="26">
        <v>0</v>
      </c>
      <c r="C64" s="26">
        <v>0</v>
      </c>
      <c r="D64" s="26">
        <v>0</v>
      </c>
      <c r="E64"/>
    </row>
    <row r="65" spans="1:5" ht="12.75" customHeight="1" x14ac:dyDescent="0.2">
      <c r="A65" s="50" t="s">
        <v>28</v>
      </c>
      <c r="B65" s="26">
        <v>0</v>
      </c>
      <c r="C65" s="26">
        <v>0</v>
      </c>
      <c r="D65" s="26">
        <v>0</v>
      </c>
      <c r="E65"/>
    </row>
    <row r="66" spans="1:5" ht="12.75" x14ac:dyDescent="0.2">
      <c r="A66" s="40"/>
      <c r="B66" s="28"/>
      <c r="C66" s="28"/>
      <c r="D66" s="28"/>
      <c r="E66"/>
    </row>
    <row r="67" spans="1:5" ht="10.5" customHeight="1" x14ac:dyDescent="0.2">
      <c r="A67" s="25" t="s">
        <v>34</v>
      </c>
      <c r="B67" s="26">
        <v>0</v>
      </c>
      <c r="C67" s="26">
        <v>28063832.75</v>
      </c>
      <c r="D67" s="26">
        <v>25978153.02</v>
      </c>
      <c r="E67"/>
    </row>
    <row r="68" spans="1:5" ht="12.75" x14ac:dyDescent="0.2">
      <c r="A68" s="40"/>
      <c r="B68" s="28"/>
      <c r="C68" s="28"/>
      <c r="D68" s="28"/>
      <c r="E68"/>
    </row>
    <row r="69" spans="1:5" ht="12.75" x14ac:dyDescent="0.2">
      <c r="A69" s="25" t="s">
        <v>10</v>
      </c>
      <c r="B69" s="56">
        <v>0</v>
      </c>
      <c r="C69" s="26">
        <v>0</v>
      </c>
      <c r="D69" s="26">
        <v>0</v>
      </c>
      <c r="E69"/>
    </row>
    <row r="70" spans="1:5" ht="5.0999999999999996" customHeight="1" x14ac:dyDescent="0.2">
      <c r="A70" s="40"/>
      <c r="B70" s="28"/>
      <c r="C70" s="28"/>
      <c r="D70" s="28"/>
      <c r="E70"/>
    </row>
    <row r="71" spans="1:5" ht="11.25" customHeight="1" x14ac:dyDescent="0.2">
      <c r="A71" s="32" t="s">
        <v>48</v>
      </c>
      <c r="B71" s="24">
        <f>B62+B63-B67+B69</f>
        <v>0</v>
      </c>
      <c r="C71" s="24">
        <f>C62+C63-C67+C69</f>
        <v>2937614.8900000006</v>
      </c>
      <c r="D71" s="24">
        <f>D62+D63-D67+D69</f>
        <v>5023294.620000001</v>
      </c>
      <c r="E71"/>
    </row>
    <row r="72" spans="1:5" ht="12.75" x14ac:dyDescent="0.2">
      <c r="A72" s="40"/>
      <c r="B72" s="28"/>
      <c r="C72" s="28"/>
      <c r="D72" s="28"/>
      <c r="E72"/>
    </row>
    <row r="73" spans="1:5" ht="12.75" x14ac:dyDescent="0.2">
      <c r="A73" s="32" t="s">
        <v>35</v>
      </c>
      <c r="B73" s="24">
        <f>B71-B63</f>
        <v>0</v>
      </c>
      <c r="C73" s="24">
        <f>C71-C63</f>
        <v>2937614.8900000006</v>
      </c>
      <c r="D73" s="24">
        <f>D71-D63</f>
        <v>5023294.620000001</v>
      </c>
      <c r="E73"/>
    </row>
    <row r="74" spans="1:5" ht="12.75" x14ac:dyDescent="0.2">
      <c r="A74" s="57"/>
      <c r="B74" s="58"/>
      <c r="C74" s="58"/>
      <c r="D74" s="58"/>
      <c r="E74"/>
    </row>
    <row r="75" spans="1:5" ht="12.75" x14ac:dyDescent="0.2">
      <c r="A75"/>
      <c r="B75"/>
      <c r="C75"/>
      <c r="D75"/>
      <c r="E75"/>
    </row>
    <row r="76" spans="1:5" ht="12.75" x14ac:dyDescent="0.2">
      <c r="A76"/>
      <c r="B76"/>
      <c r="C76" s="59"/>
      <c r="D76" s="59"/>
      <c r="E76"/>
    </row>
    <row r="77" spans="1:5" ht="12.75" x14ac:dyDescent="0.2">
      <c r="A77"/>
      <c r="B77"/>
      <c r="C77"/>
      <c r="D77"/>
      <c r="E77"/>
    </row>
    <row r="78" spans="1:5" ht="12.75" x14ac:dyDescent="0.2">
      <c r="A78"/>
      <c r="B78"/>
      <c r="C78"/>
      <c r="D78"/>
      <c r="E78"/>
    </row>
    <row r="79" spans="1:5" x14ac:dyDescent="0.2">
      <c r="A79" s="6" t="s">
        <v>37</v>
      </c>
      <c r="B79" s="6"/>
      <c r="C79" s="60" t="s">
        <v>38</v>
      </c>
      <c r="D79" s="60"/>
      <c r="E79" s="61"/>
    </row>
    <row r="80" spans="1:5" x14ac:dyDescent="0.2">
      <c r="A80" s="6" t="s">
        <v>39</v>
      </c>
      <c r="B80" s="6"/>
      <c r="C80" s="5" t="s">
        <v>49</v>
      </c>
      <c r="D80" s="62"/>
      <c r="E80" s="62"/>
    </row>
    <row r="81" spans="1:5" ht="12.75" x14ac:dyDescent="0.2">
      <c r="A81"/>
      <c r="B81"/>
      <c r="C81"/>
      <c r="D81"/>
      <c r="E81"/>
    </row>
  </sheetData>
  <mergeCells count="6">
    <mergeCell ref="D80:E80"/>
    <mergeCell ref="A1:D1"/>
    <mergeCell ref="A2:D2"/>
    <mergeCell ref="A3:D3"/>
    <mergeCell ref="A4:D4"/>
    <mergeCell ref="A5:D5"/>
  </mergeCells>
  <printOptions horizontalCentered="1"/>
  <pageMargins left="0.70866141732283472" right="0.70866141732283472" top="0.35433070866141736" bottom="0" header="0.31496062992125984" footer="0.31496062992125984"/>
  <pageSetup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2021-10-19T17:44:11Z</cp:lastPrinted>
  <dcterms:created xsi:type="dcterms:W3CDTF">2017-01-11T17:21:42Z</dcterms:created>
  <dcterms:modified xsi:type="dcterms:W3CDTF">2022-02-24T22:38:57Z</dcterms:modified>
</cp:coreProperties>
</file>