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E69" i="1"/>
  <c r="H69" i="1" s="1"/>
  <c r="D69" i="1"/>
  <c r="C69" i="1"/>
  <c r="E68" i="1"/>
  <c r="H68" i="1" s="1"/>
  <c r="E67" i="1"/>
  <c r="H67" i="1" s="1"/>
  <c r="E66" i="1"/>
  <c r="H66" i="1" s="1"/>
  <c r="G65" i="1"/>
  <c r="F65" i="1"/>
  <c r="D65" i="1"/>
  <c r="C65" i="1"/>
  <c r="E65" i="1" s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E57" i="1"/>
  <c r="H57" i="1" s="1"/>
  <c r="D57" i="1"/>
  <c r="C57" i="1"/>
  <c r="E56" i="1"/>
  <c r="H56" i="1" s="1"/>
  <c r="E55" i="1"/>
  <c r="H55" i="1" s="1"/>
  <c r="E54" i="1"/>
  <c r="H54" i="1" s="1"/>
  <c r="G53" i="1"/>
  <c r="F53" i="1"/>
  <c r="D53" i="1"/>
  <c r="C53" i="1"/>
  <c r="E53" i="1" s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D43" i="1"/>
  <c r="C43" i="1"/>
  <c r="E43" i="1" s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G33" i="1"/>
  <c r="F33" i="1"/>
  <c r="D33" i="1"/>
  <c r="C33" i="1"/>
  <c r="E33" i="1" s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D23" i="1"/>
  <c r="C23" i="1"/>
  <c r="E23" i="1" s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D13" i="1"/>
  <c r="C13" i="1"/>
  <c r="E13" i="1" s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77" i="1" s="1"/>
  <c r="F5" i="1"/>
  <c r="F77" i="1" s="1"/>
  <c r="E5" i="1"/>
  <c r="D5" i="1"/>
  <c r="D77" i="1" s="1"/>
  <c r="C5" i="1"/>
  <c r="C77" i="1" s="1"/>
  <c r="E77" i="1" l="1"/>
  <c r="H5" i="1"/>
  <c r="H77" i="1" s="1"/>
</calcChain>
</file>

<file path=xl/sharedStrings.xml><?xml version="1.0" encoding="utf-8"?>
<sst xmlns="http://schemas.openxmlformats.org/spreadsheetml/2006/main" count="85" uniqueCount="85">
  <si>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</si>
  <si>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</si>
  <si>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</si>
  <si>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</si>
  <si>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</si>
  <si>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</si>
  <si>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</si>
  <si>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</si>
  <si>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</si>
  <si>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</si>
  <si>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</si>
  <si>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</si>
  <si>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Pensiones y Jubilaciones</t>
  </si>
  <si>
    <t>Participaciones</t>
  </si>
  <si>
    <t>INSTITUTO TECNOLOGICO SUPERIOR DE SALVATIERRA
Estado Analítico del Ejercicio del Presupuesto de Egresos
Clasificación por Objeto del Gasto (Capítulo y Concepto)
Del 1 de Enero al 30 de Junio de 2022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</si>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</sst>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4" fontId="2" fillId="0" borderId="13" xfId="0" applyNumberFormat="1" applyFon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left"/>
    </xf>
    <xf numFmtId="4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activeCell="K15" sqref="K15"/>
    </sheetView>
  </sheetViews>
  <sheetFormatPr baseColWidth="10" defaultColWidth="10.28515625" defaultRowHeight="15" x14ac:dyDescent="0.25"/>
  <cols>
    <col min="1" max="1" width="1.2851562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16384" width="10.28515625" style="4"/>
  </cols>
  <sheetData>
    <row r="1" spans="1:8" ht="50.1" customHeight="1" x14ac:dyDescent="0.25">
      <c r="A1" s="1" t="s">
        <v>14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0</v>
      </c>
      <c r="B2" s="6"/>
      <c r="C2" s="1" t="s">
        <v>1</v>
      </c>
      <c r="D2" s="2"/>
      <c r="E2" s="2"/>
      <c r="F2" s="2"/>
      <c r="G2" s="3"/>
      <c r="H2" s="7" t="s">
        <v>2</v>
      </c>
    </row>
    <row r="3" spans="1:8" ht="24.95" customHeight="1" x14ac:dyDescent="0.25">
      <c r="A3" s="8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5">
      <c r="A5" s="18" t="s">
        <v>15</v>
      </c>
      <c r="B5" s="19"/>
      <c r="C5" s="20">
        <f>SUM(C6:C12)</f>
        <v>18881096</v>
      </c>
      <c r="D5" s="20">
        <f>SUM(D6:D12)</f>
        <v>19507448</v>
      </c>
      <c r="E5" s="20">
        <f>C5+D5</f>
        <v>38388544</v>
      </c>
      <c r="F5" s="20">
        <f>SUM(F6:F12)</f>
        <v>16065226.120000001</v>
      </c>
      <c r="G5" s="20">
        <f>SUM(G6:G12)</f>
        <v>15429634.020000001</v>
      </c>
      <c r="H5" s="20">
        <f>E5-F5</f>
        <v>22323317.879999999</v>
      </c>
    </row>
    <row r="6" spans="1:8" x14ac:dyDescent="0.25">
      <c r="A6" s="21">
        <v>1100</v>
      </c>
      <c r="B6" s="22" t="s">
        <v>16</v>
      </c>
      <c r="C6" s="15">
        <v>11741713.779999999</v>
      </c>
      <c r="D6" s="15">
        <v>11882662</v>
      </c>
      <c r="E6" s="15">
        <f t="shared" ref="E6:E69" si="0">C6+D6</f>
        <v>23624375.780000001</v>
      </c>
      <c r="F6" s="15">
        <v>11178877.99</v>
      </c>
      <c r="G6" s="15">
        <v>11178877.99</v>
      </c>
      <c r="H6" s="15">
        <f t="shared" ref="H6:H69" si="1">E6-F6</f>
        <v>12445497.790000001</v>
      </c>
    </row>
    <row r="7" spans="1:8" x14ac:dyDescent="0.25">
      <c r="A7" s="21">
        <v>1200</v>
      </c>
      <c r="B7" s="22" t="s">
        <v>17</v>
      </c>
      <c r="C7" s="15">
        <v>0</v>
      </c>
      <c r="D7" s="15">
        <v>0</v>
      </c>
      <c r="E7" s="15">
        <f t="shared" si="0"/>
        <v>0</v>
      </c>
      <c r="F7" s="15">
        <v>0</v>
      </c>
      <c r="G7" s="15">
        <v>0</v>
      </c>
      <c r="H7" s="15">
        <f t="shared" si="1"/>
        <v>0</v>
      </c>
    </row>
    <row r="8" spans="1:8" x14ac:dyDescent="0.25">
      <c r="A8" s="21">
        <v>1300</v>
      </c>
      <c r="B8" s="22" t="s">
        <v>18</v>
      </c>
      <c r="C8" s="15">
        <v>2264620.9</v>
      </c>
      <c r="D8" s="15">
        <v>2264620.5299999998</v>
      </c>
      <c r="E8" s="15">
        <f t="shared" si="0"/>
        <v>4529241.43</v>
      </c>
      <c r="F8" s="15">
        <v>940035.8</v>
      </c>
      <c r="G8" s="15">
        <v>940035.8</v>
      </c>
      <c r="H8" s="15">
        <f t="shared" si="1"/>
        <v>3589205.63</v>
      </c>
    </row>
    <row r="9" spans="1:8" x14ac:dyDescent="0.25">
      <c r="A9" s="21">
        <v>1400</v>
      </c>
      <c r="B9" s="22" t="s">
        <v>19</v>
      </c>
      <c r="C9" s="15">
        <v>2786076.04</v>
      </c>
      <c r="D9" s="15">
        <v>2786076.54</v>
      </c>
      <c r="E9" s="15">
        <f t="shared" si="0"/>
        <v>5572152.5800000001</v>
      </c>
      <c r="F9" s="15">
        <v>2614155.0099999998</v>
      </c>
      <c r="G9" s="15">
        <v>1978562.91</v>
      </c>
      <c r="H9" s="15">
        <f t="shared" si="1"/>
        <v>2957997.5700000003</v>
      </c>
    </row>
    <row r="10" spans="1:8" x14ac:dyDescent="0.25">
      <c r="A10" s="21">
        <v>1500</v>
      </c>
      <c r="B10" s="22" t="s">
        <v>20</v>
      </c>
      <c r="C10" s="15">
        <v>1119516.28</v>
      </c>
      <c r="D10" s="15">
        <v>1279865.93</v>
      </c>
      <c r="E10" s="15">
        <f t="shared" si="0"/>
        <v>2399382.21</v>
      </c>
      <c r="F10" s="15">
        <v>1077097.32</v>
      </c>
      <c r="G10" s="15">
        <v>1077097.32</v>
      </c>
      <c r="H10" s="15">
        <f t="shared" si="1"/>
        <v>1322284.8899999999</v>
      </c>
    </row>
    <row r="11" spans="1:8" x14ac:dyDescent="0.25">
      <c r="A11" s="21">
        <v>1600</v>
      </c>
      <c r="B11" s="22" t="s">
        <v>21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5">
      <c r="A12" s="21">
        <v>1700</v>
      </c>
      <c r="B12" s="22" t="s">
        <v>22</v>
      </c>
      <c r="C12" s="15">
        <v>969169</v>
      </c>
      <c r="D12" s="15">
        <v>1294223</v>
      </c>
      <c r="E12" s="15">
        <f t="shared" si="0"/>
        <v>2263392</v>
      </c>
      <c r="F12" s="15">
        <v>255060</v>
      </c>
      <c r="G12" s="15">
        <v>255060</v>
      </c>
      <c r="H12" s="15">
        <f t="shared" si="1"/>
        <v>2008332</v>
      </c>
    </row>
    <row r="13" spans="1:8" x14ac:dyDescent="0.25">
      <c r="A13" s="18" t="s">
        <v>23</v>
      </c>
      <c r="B13" s="19"/>
      <c r="C13" s="23">
        <f>SUM(C14:C22)</f>
        <v>497995</v>
      </c>
      <c r="D13" s="23">
        <f>SUM(D14:D22)</f>
        <v>395681.35</v>
      </c>
      <c r="E13" s="23">
        <f t="shared" si="0"/>
        <v>893676.35</v>
      </c>
      <c r="F13" s="23">
        <f>SUM(F14:F22)</f>
        <v>262381.34999999998</v>
      </c>
      <c r="G13" s="23">
        <f>SUM(G14:G22)</f>
        <v>262381.34999999998</v>
      </c>
      <c r="H13" s="23">
        <f t="shared" si="1"/>
        <v>631295</v>
      </c>
    </row>
    <row r="14" spans="1:8" x14ac:dyDescent="0.25">
      <c r="A14" s="21">
        <v>2100</v>
      </c>
      <c r="B14" s="22" t="s">
        <v>24</v>
      </c>
      <c r="C14" s="15">
        <v>113140</v>
      </c>
      <c r="D14" s="15">
        <v>209454.72</v>
      </c>
      <c r="E14" s="15">
        <f t="shared" si="0"/>
        <v>322594.71999999997</v>
      </c>
      <c r="F14" s="15">
        <v>90985.54</v>
      </c>
      <c r="G14" s="15">
        <v>90985.54</v>
      </c>
      <c r="H14" s="15">
        <f t="shared" si="1"/>
        <v>231609.18</v>
      </c>
    </row>
    <row r="15" spans="1:8" x14ac:dyDescent="0.25">
      <c r="A15" s="21">
        <v>2200</v>
      </c>
      <c r="B15" s="22" t="s">
        <v>25</v>
      </c>
      <c r="C15" s="15">
        <v>20000</v>
      </c>
      <c r="D15" s="15">
        <v>41035.629999999997</v>
      </c>
      <c r="E15" s="15">
        <f t="shared" si="0"/>
        <v>61035.63</v>
      </c>
      <c r="F15" s="15">
        <v>27040.84</v>
      </c>
      <c r="G15" s="15">
        <v>27040.84</v>
      </c>
      <c r="H15" s="15">
        <f t="shared" si="1"/>
        <v>33994.789999999994</v>
      </c>
    </row>
    <row r="16" spans="1:8" x14ac:dyDescent="0.25">
      <c r="A16" s="21">
        <v>2300</v>
      </c>
      <c r="B16" s="22" t="s">
        <v>26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5">
      <c r="A17" s="21">
        <v>2400</v>
      </c>
      <c r="B17" s="22" t="s">
        <v>27</v>
      </c>
      <c r="C17" s="15">
        <v>9000</v>
      </c>
      <c r="D17" s="15">
        <v>75716</v>
      </c>
      <c r="E17" s="15">
        <f t="shared" si="0"/>
        <v>84716</v>
      </c>
      <c r="F17" s="15">
        <v>11380.01</v>
      </c>
      <c r="G17" s="15">
        <v>11380.01</v>
      </c>
      <c r="H17" s="15">
        <f t="shared" si="1"/>
        <v>73335.990000000005</v>
      </c>
    </row>
    <row r="18" spans="1:8" x14ac:dyDescent="0.25">
      <c r="A18" s="21">
        <v>2500</v>
      </c>
      <c r="B18" s="22" t="s">
        <v>28</v>
      </c>
      <c r="C18" s="15">
        <v>122500</v>
      </c>
      <c r="D18" s="15">
        <v>-58050</v>
      </c>
      <c r="E18" s="15">
        <f t="shared" si="0"/>
        <v>64450</v>
      </c>
      <c r="F18" s="15">
        <v>1491.5</v>
      </c>
      <c r="G18" s="15">
        <v>1491.5</v>
      </c>
      <c r="H18" s="15">
        <f t="shared" si="1"/>
        <v>62958.5</v>
      </c>
    </row>
    <row r="19" spans="1:8" x14ac:dyDescent="0.25">
      <c r="A19" s="21">
        <v>2600</v>
      </c>
      <c r="B19" s="22" t="s">
        <v>29</v>
      </c>
      <c r="C19" s="15">
        <v>182175</v>
      </c>
      <c r="D19" s="15">
        <v>116025</v>
      </c>
      <c r="E19" s="15">
        <f t="shared" si="0"/>
        <v>298200</v>
      </c>
      <c r="F19" s="15">
        <v>130289.46</v>
      </c>
      <c r="G19" s="15">
        <v>130289.46</v>
      </c>
      <c r="H19" s="15">
        <f t="shared" si="1"/>
        <v>167910.53999999998</v>
      </c>
    </row>
    <row r="20" spans="1:8" x14ac:dyDescent="0.25">
      <c r="A20" s="21">
        <v>2700</v>
      </c>
      <c r="B20" s="22" t="s">
        <v>30</v>
      </c>
      <c r="C20" s="15">
        <v>25000</v>
      </c>
      <c r="D20" s="15">
        <v>4115</v>
      </c>
      <c r="E20" s="15">
        <f t="shared" si="0"/>
        <v>29115</v>
      </c>
      <c r="F20" s="15">
        <v>0</v>
      </c>
      <c r="G20" s="15">
        <v>0</v>
      </c>
      <c r="H20" s="15">
        <f t="shared" si="1"/>
        <v>29115</v>
      </c>
    </row>
    <row r="21" spans="1:8" x14ac:dyDescent="0.25">
      <c r="A21" s="21">
        <v>2800</v>
      </c>
      <c r="B21" s="22" t="s">
        <v>31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5">
      <c r="A22" s="21">
        <v>2900</v>
      </c>
      <c r="B22" s="22" t="s">
        <v>32</v>
      </c>
      <c r="C22" s="15">
        <v>26180</v>
      </c>
      <c r="D22" s="15">
        <v>7385</v>
      </c>
      <c r="E22" s="15">
        <f t="shared" si="0"/>
        <v>33565</v>
      </c>
      <c r="F22" s="15">
        <v>1194</v>
      </c>
      <c r="G22" s="15">
        <v>1194</v>
      </c>
      <c r="H22" s="15">
        <f t="shared" si="1"/>
        <v>32371</v>
      </c>
    </row>
    <row r="23" spans="1:8" x14ac:dyDescent="0.25">
      <c r="A23" s="18" t="s">
        <v>33</v>
      </c>
      <c r="B23" s="19"/>
      <c r="C23" s="23">
        <f>SUM(C24:C32)</f>
        <v>3979492.5600000005</v>
      </c>
      <c r="D23" s="23">
        <f>SUM(D24:D32)</f>
        <v>1745743.4400000002</v>
      </c>
      <c r="E23" s="23">
        <f t="shared" si="0"/>
        <v>5725236.0000000009</v>
      </c>
      <c r="F23" s="23">
        <f>SUM(F24:F32)</f>
        <v>2282357.73</v>
      </c>
      <c r="G23" s="23">
        <f>SUM(G24:G32)</f>
        <v>2282357.73</v>
      </c>
      <c r="H23" s="23">
        <f t="shared" si="1"/>
        <v>3442878.2700000009</v>
      </c>
    </row>
    <row r="24" spans="1:8" x14ac:dyDescent="0.25">
      <c r="A24" s="21">
        <v>3100</v>
      </c>
      <c r="B24" s="22" t="s">
        <v>34</v>
      </c>
      <c r="C24" s="15">
        <v>587727</v>
      </c>
      <c r="D24" s="15">
        <v>628238.01</v>
      </c>
      <c r="E24" s="15">
        <f t="shared" si="0"/>
        <v>1215965.01</v>
      </c>
      <c r="F24" s="15">
        <v>432624.41</v>
      </c>
      <c r="G24" s="15">
        <v>432624.41</v>
      </c>
      <c r="H24" s="15">
        <f t="shared" si="1"/>
        <v>783340.60000000009</v>
      </c>
    </row>
    <row r="25" spans="1:8" x14ac:dyDescent="0.25">
      <c r="A25" s="21">
        <v>3200</v>
      </c>
      <c r="B25" s="22" t="s">
        <v>35</v>
      </c>
      <c r="C25" s="15">
        <v>482629.56</v>
      </c>
      <c r="D25" s="15">
        <v>8372.8700000000008</v>
      </c>
      <c r="E25" s="15">
        <f t="shared" si="0"/>
        <v>491002.43</v>
      </c>
      <c r="F25" s="15">
        <v>93264.39</v>
      </c>
      <c r="G25" s="15">
        <v>93264.39</v>
      </c>
      <c r="H25" s="15">
        <f t="shared" si="1"/>
        <v>397738.04</v>
      </c>
    </row>
    <row r="26" spans="1:8" x14ac:dyDescent="0.25">
      <c r="A26" s="21">
        <v>3300</v>
      </c>
      <c r="B26" s="22" t="s">
        <v>36</v>
      </c>
      <c r="C26" s="15">
        <v>837820.14</v>
      </c>
      <c r="D26" s="15">
        <v>151980.14000000001</v>
      </c>
      <c r="E26" s="15">
        <f t="shared" si="0"/>
        <v>989800.28</v>
      </c>
      <c r="F26" s="15">
        <v>409073.89</v>
      </c>
      <c r="G26" s="15">
        <v>409073.89</v>
      </c>
      <c r="H26" s="15">
        <f t="shared" si="1"/>
        <v>580726.39</v>
      </c>
    </row>
    <row r="27" spans="1:8" x14ac:dyDescent="0.25">
      <c r="A27" s="21">
        <v>3400</v>
      </c>
      <c r="B27" s="22" t="s">
        <v>37</v>
      </c>
      <c r="C27" s="15">
        <v>132510</v>
      </c>
      <c r="D27" s="15">
        <v>52386.05</v>
      </c>
      <c r="E27" s="15">
        <f t="shared" si="0"/>
        <v>184896.05</v>
      </c>
      <c r="F27" s="15">
        <v>38432.480000000003</v>
      </c>
      <c r="G27" s="15">
        <v>38432.480000000003</v>
      </c>
      <c r="H27" s="15">
        <f t="shared" si="1"/>
        <v>146463.56999999998</v>
      </c>
    </row>
    <row r="28" spans="1:8" x14ac:dyDescent="0.25">
      <c r="A28" s="21">
        <v>3500</v>
      </c>
      <c r="B28" s="22" t="s">
        <v>38</v>
      </c>
      <c r="C28" s="15">
        <v>1333040.8700000001</v>
      </c>
      <c r="D28" s="15">
        <v>375874.38</v>
      </c>
      <c r="E28" s="15">
        <f t="shared" si="0"/>
        <v>1708915.25</v>
      </c>
      <c r="F28" s="15">
        <v>756378.43</v>
      </c>
      <c r="G28" s="15">
        <v>756378.43</v>
      </c>
      <c r="H28" s="15">
        <f t="shared" si="1"/>
        <v>952536.82</v>
      </c>
    </row>
    <row r="29" spans="1:8" x14ac:dyDescent="0.25">
      <c r="A29" s="21">
        <v>3600</v>
      </c>
      <c r="B29" s="22" t="s">
        <v>39</v>
      </c>
      <c r="C29" s="15">
        <v>46560</v>
      </c>
      <c r="D29" s="15">
        <v>84390</v>
      </c>
      <c r="E29" s="15">
        <f t="shared" si="0"/>
        <v>130950</v>
      </c>
      <c r="F29" s="15">
        <v>0</v>
      </c>
      <c r="G29" s="15">
        <v>0</v>
      </c>
      <c r="H29" s="15">
        <f t="shared" si="1"/>
        <v>130950</v>
      </c>
    </row>
    <row r="30" spans="1:8" x14ac:dyDescent="0.25">
      <c r="A30" s="21">
        <v>3700</v>
      </c>
      <c r="B30" s="22" t="s">
        <v>40</v>
      </c>
      <c r="C30" s="15">
        <v>45350</v>
      </c>
      <c r="D30" s="15">
        <v>33561</v>
      </c>
      <c r="E30" s="15">
        <f t="shared" si="0"/>
        <v>78911</v>
      </c>
      <c r="F30" s="15">
        <v>18014.490000000002</v>
      </c>
      <c r="G30" s="15">
        <v>18014.490000000002</v>
      </c>
      <c r="H30" s="15">
        <f t="shared" si="1"/>
        <v>60896.509999999995</v>
      </c>
    </row>
    <row r="31" spans="1:8" x14ac:dyDescent="0.25">
      <c r="A31" s="21">
        <v>3800</v>
      </c>
      <c r="B31" s="22" t="s">
        <v>41</v>
      </c>
      <c r="C31" s="15">
        <v>15214</v>
      </c>
      <c r="D31" s="15">
        <v>34500</v>
      </c>
      <c r="E31" s="15">
        <f t="shared" si="0"/>
        <v>49714</v>
      </c>
      <c r="F31" s="15">
        <v>34841.300000000003</v>
      </c>
      <c r="G31" s="15">
        <v>34841.300000000003</v>
      </c>
      <c r="H31" s="15">
        <f t="shared" si="1"/>
        <v>14872.699999999997</v>
      </c>
    </row>
    <row r="32" spans="1:8" x14ac:dyDescent="0.25">
      <c r="A32" s="21">
        <v>3900</v>
      </c>
      <c r="B32" s="22" t="s">
        <v>42</v>
      </c>
      <c r="C32" s="15">
        <v>498640.99</v>
      </c>
      <c r="D32" s="15">
        <v>376440.99</v>
      </c>
      <c r="E32" s="15">
        <f t="shared" si="0"/>
        <v>875081.98</v>
      </c>
      <c r="F32" s="15">
        <v>499728.34</v>
      </c>
      <c r="G32" s="15">
        <v>499728.34</v>
      </c>
      <c r="H32" s="15">
        <f t="shared" si="1"/>
        <v>375353.63999999996</v>
      </c>
    </row>
    <row r="33" spans="1:8" x14ac:dyDescent="0.25">
      <c r="A33" s="18" t="s">
        <v>43</v>
      </c>
      <c r="B33" s="19"/>
      <c r="C33" s="23">
        <f>SUM(C34:C42)</f>
        <v>20000</v>
      </c>
      <c r="D33" s="23">
        <f>SUM(D34:D42)</f>
        <v>411676</v>
      </c>
      <c r="E33" s="23">
        <f t="shared" si="0"/>
        <v>431676</v>
      </c>
      <c r="F33" s="23">
        <f>SUM(F34:F42)</f>
        <v>204388</v>
      </c>
      <c r="G33" s="23">
        <f>SUM(G34:G42)</f>
        <v>204388</v>
      </c>
      <c r="H33" s="23">
        <f t="shared" si="1"/>
        <v>227288</v>
      </c>
    </row>
    <row r="34" spans="1:8" x14ac:dyDescent="0.25">
      <c r="A34" s="21">
        <v>4100</v>
      </c>
      <c r="B34" s="22" t="s">
        <v>44</v>
      </c>
      <c r="C34" s="15">
        <v>0</v>
      </c>
      <c r="D34" s="15">
        <v>0</v>
      </c>
      <c r="E34" s="15">
        <f t="shared" si="0"/>
        <v>0</v>
      </c>
      <c r="F34" s="15">
        <v>0</v>
      </c>
      <c r="G34" s="15">
        <v>0</v>
      </c>
      <c r="H34" s="15">
        <f t="shared" si="1"/>
        <v>0</v>
      </c>
    </row>
    <row r="35" spans="1:8" x14ac:dyDescent="0.25">
      <c r="A35" s="21">
        <v>4200</v>
      </c>
      <c r="B35" s="22" t="s">
        <v>45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5">
      <c r="A36" s="21">
        <v>4300</v>
      </c>
      <c r="B36" s="22" t="s">
        <v>46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x14ac:dyDescent="0.25">
      <c r="A37" s="21">
        <v>4400</v>
      </c>
      <c r="B37" s="22" t="s">
        <v>47</v>
      </c>
      <c r="C37" s="15">
        <v>20000</v>
      </c>
      <c r="D37" s="15">
        <v>411676</v>
      </c>
      <c r="E37" s="15">
        <f t="shared" si="0"/>
        <v>431676</v>
      </c>
      <c r="F37" s="15">
        <v>204388</v>
      </c>
      <c r="G37" s="15">
        <v>204388</v>
      </c>
      <c r="H37" s="15">
        <f t="shared" si="1"/>
        <v>227288</v>
      </c>
    </row>
    <row r="38" spans="1:8" x14ac:dyDescent="0.25">
      <c r="A38" s="21">
        <v>4500</v>
      </c>
      <c r="B38" s="22" t="s">
        <v>12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x14ac:dyDescent="0.25">
      <c r="A39" s="21">
        <v>4600</v>
      </c>
      <c r="B39" s="22" t="s">
        <v>48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5">
      <c r="A40" s="21">
        <v>4700</v>
      </c>
      <c r="B40" s="22" t="s">
        <v>49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5">
      <c r="A41" s="21">
        <v>4800</v>
      </c>
      <c r="B41" s="22" t="s">
        <v>50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5">
      <c r="A42" s="21">
        <v>4900</v>
      </c>
      <c r="B42" s="22" t="s">
        <v>51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5">
      <c r="A43" s="18" t="s">
        <v>52</v>
      </c>
      <c r="B43" s="19"/>
      <c r="C43" s="23">
        <f>SUM(C44:C52)</f>
        <v>347490</v>
      </c>
      <c r="D43" s="23">
        <f>SUM(D44:D52)</f>
        <v>178666.44999999995</v>
      </c>
      <c r="E43" s="23">
        <f t="shared" si="0"/>
        <v>526156.44999999995</v>
      </c>
      <c r="F43" s="23">
        <f>SUM(F44:F52)</f>
        <v>48716.52</v>
      </c>
      <c r="G43" s="23">
        <f>SUM(G44:G52)</f>
        <v>48716.52</v>
      </c>
      <c r="H43" s="23">
        <f t="shared" si="1"/>
        <v>477439.92999999993</v>
      </c>
    </row>
    <row r="44" spans="1:8" x14ac:dyDescent="0.25">
      <c r="A44" s="21">
        <v>5100</v>
      </c>
      <c r="B44" s="22" t="s">
        <v>53</v>
      </c>
      <c r="C44" s="15">
        <v>0</v>
      </c>
      <c r="D44" s="15">
        <v>523728.97</v>
      </c>
      <c r="E44" s="15">
        <f t="shared" si="0"/>
        <v>523728.97</v>
      </c>
      <c r="F44" s="15">
        <v>48716.52</v>
      </c>
      <c r="G44" s="15">
        <v>48716.52</v>
      </c>
      <c r="H44" s="15">
        <f t="shared" si="1"/>
        <v>475012.44999999995</v>
      </c>
    </row>
    <row r="45" spans="1:8" x14ac:dyDescent="0.25">
      <c r="A45" s="21">
        <v>5200</v>
      </c>
      <c r="B45" s="22" t="s">
        <v>54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5">
      <c r="A46" s="21">
        <v>5300</v>
      </c>
      <c r="B46" s="22" t="s">
        <v>55</v>
      </c>
      <c r="C46" s="15">
        <v>0</v>
      </c>
      <c r="D46" s="15">
        <v>0</v>
      </c>
      <c r="E46" s="15">
        <f t="shared" si="0"/>
        <v>0</v>
      </c>
      <c r="F46" s="15">
        <v>0</v>
      </c>
      <c r="G46" s="15">
        <v>0</v>
      </c>
      <c r="H46" s="15">
        <f t="shared" si="1"/>
        <v>0</v>
      </c>
    </row>
    <row r="47" spans="1:8" x14ac:dyDescent="0.25">
      <c r="A47" s="21">
        <v>5400</v>
      </c>
      <c r="B47" s="22" t="s">
        <v>56</v>
      </c>
      <c r="C47" s="15">
        <v>0</v>
      </c>
      <c r="D47" s="15">
        <v>0</v>
      </c>
      <c r="E47" s="15">
        <f t="shared" si="0"/>
        <v>0</v>
      </c>
      <c r="F47" s="15">
        <v>0</v>
      </c>
      <c r="G47" s="15">
        <v>0</v>
      </c>
      <c r="H47" s="15">
        <f t="shared" si="1"/>
        <v>0</v>
      </c>
    </row>
    <row r="48" spans="1:8" x14ac:dyDescent="0.25">
      <c r="A48" s="21">
        <v>5500</v>
      </c>
      <c r="B48" s="22" t="s">
        <v>57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5">
      <c r="A49" s="21">
        <v>5600</v>
      </c>
      <c r="B49" s="22" t="s">
        <v>58</v>
      </c>
      <c r="C49" s="15">
        <v>0</v>
      </c>
      <c r="D49" s="15">
        <v>0</v>
      </c>
      <c r="E49" s="15">
        <f t="shared" si="0"/>
        <v>0</v>
      </c>
      <c r="F49" s="15">
        <v>0</v>
      </c>
      <c r="G49" s="15">
        <v>0</v>
      </c>
      <c r="H49" s="15">
        <f t="shared" si="1"/>
        <v>0</v>
      </c>
    </row>
    <row r="50" spans="1:8" x14ac:dyDescent="0.25">
      <c r="A50" s="21">
        <v>5700</v>
      </c>
      <c r="B50" s="22" t="s">
        <v>59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5">
      <c r="A51" s="21">
        <v>5800</v>
      </c>
      <c r="B51" s="22" t="s">
        <v>60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5">
      <c r="A52" s="21">
        <v>5900</v>
      </c>
      <c r="B52" s="22" t="s">
        <v>61</v>
      </c>
      <c r="C52" s="15">
        <v>347490</v>
      </c>
      <c r="D52" s="15">
        <v>-345062.52</v>
      </c>
      <c r="E52" s="15">
        <f t="shared" si="0"/>
        <v>2427.4799999999814</v>
      </c>
      <c r="F52" s="15">
        <v>0</v>
      </c>
      <c r="G52" s="15">
        <v>0</v>
      </c>
      <c r="H52" s="15">
        <f t="shared" si="1"/>
        <v>2427.4799999999814</v>
      </c>
    </row>
    <row r="53" spans="1:8" x14ac:dyDescent="0.25">
      <c r="A53" s="18" t="s">
        <v>62</v>
      </c>
      <c r="B53" s="19"/>
      <c r="C53" s="23">
        <f>SUM(C54:C56)</f>
        <v>0</v>
      </c>
      <c r="D53" s="23">
        <f>SUM(D54:D56)</f>
        <v>0</v>
      </c>
      <c r="E53" s="23">
        <f t="shared" si="0"/>
        <v>0</v>
      </c>
      <c r="F53" s="23">
        <f>SUM(F54:F56)</f>
        <v>0</v>
      </c>
      <c r="G53" s="23">
        <f>SUM(G54:G56)</f>
        <v>0</v>
      </c>
      <c r="H53" s="23">
        <f t="shared" si="1"/>
        <v>0</v>
      </c>
    </row>
    <row r="54" spans="1:8" x14ac:dyDescent="0.25">
      <c r="A54" s="21">
        <v>6100</v>
      </c>
      <c r="B54" s="22" t="s">
        <v>63</v>
      </c>
      <c r="C54" s="15">
        <v>0</v>
      </c>
      <c r="D54" s="15">
        <v>0</v>
      </c>
      <c r="E54" s="15">
        <f t="shared" si="0"/>
        <v>0</v>
      </c>
      <c r="F54" s="15">
        <v>0</v>
      </c>
      <c r="G54" s="15">
        <v>0</v>
      </c>
      <c r="H54" s="15">
        <f t="shared" si="1"/>
        <v>0</v>
      </c>
    </row>
    <row r="55" spans="1:8" x14ac:dyDescent="0.25">
      <c r="A55" s="21">
        <v>6200</v>
      </c>
      <c r="B55" s="22" t="s">
        <v>64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5">
      <c r="A56" s="21">
        <v>6300</v>
      </c>
      <c r="B56" s="22" t="s">
        <v>65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5">
      <c r="A57" s="18" t="s">
        <v>66</v>
      </c>
      <c r="B57" s="19"/>
      <c r="C57" s="23">
        <f>SUM(C58:C64)</f>
        <v>0</v>
      </c>
      <c r="D57" s="23">
        <f>SUM(D58:D64)</f>
        <v>0</v>
      </c>
      <c r="E57" s="23">
        <f t="shared" si="0"/>
        <v>0</v>
      </c>
      <c r="F57" s="23">
        <f>SUM(F58:F64)</f>
        <v>0</v>
      </c>
      <c r="G57" s="23">
        <f>SUM(G58:G64)</f>
        <v>0</v>
      </c>
      <c r="H57" s="23">
        <f t="shared" si="1"/>
        <v>0</v>
      </c>
    </row>
    <row r="58" spans="1:8" x14ac:dyDescent="0.25">
      <c r="A58" s="21">
        <v>7100</v>
      </c>
      <c r="B58" s="22" t="s">
        <v>67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5">
      <c r="A59" s="21">
        <v>7200</v>
      </c>
      <c r="B59" s="22" t="s">
        <v>68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5">
      <c r="A60" s="21">
        <v>7300</v>
      </c>
      <c r="B60" s="22" t="s">
        <v>69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5">
      <c r="A61" s="21">
        <v>7400</v>
      </c>
      <c r="B61" s="22" t="s">
        <v>70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5">
      <c r="A62" s="21">
        <v>7500</v>
      </c>
      <c r="B62" s="22" t="s">
        <v>71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5">
      <c r="A63" s="21">
        <v>7600</v>
      </c>
      <c r="B63" s="22" t="s">
        <v>72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5">
      <c r="A64" s="21">
        <v>7900</v>
      </c>
      <c r="B64" s="22" t="s">
        <v>73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x14ac:dyDescent="0.25">
      <c r="A65" s="18" t="s">
        <v>74</v>
      </c>
      <c r="B65" s="19"/>
      <c r="C65" s="23">
        <f>SUM(C66:C68)</f>
        <v>0</v>
      </c>
      <c r="D65" s="23">
        <f>SUM(D66:D68)</f>
        <v>0</v>
      </c>
      <c r="E65" s="23">
        <f t="shared" si="0"/>
        <v>0</v>
      </c>
      <c r="F65" s="23">
        <f>SUM(F66:F68)</f>
        <v>0</v>
      </c>
      <c r="G65" s="23">
        <f>SUM(G66:G68)</f>
        <v>0</v>
      </c>
      <c r="H65" s="23">
        <f t="shared" si="1"/>
        <v>0</v>
      </c>
    </row>
    <row r="66" spans="1:8" x14ac:dyDescent="0.25">
      <c r="A66" s="21">
        <v>8100</v>
      </c>
      <c r="B66" s="22" t="s">
        <v>13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5">
      <c r="A67" s="21">
        <v>8300</v>
      </c>
      <c r="B67" s="22" t="s">
        <v>75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5">
      <c r="A68" s="21">
        <v>8500</v>
      </c>
      <c r="B68" s="22" t="s">
        <v>76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x14ac:dyDescent="0.25">
      <c r="A69" s="18" t="s">
        <v>77</v>
      </c>
      <c r="B69" s="19"/>
      <c r="C69" s="23">
        <f>SUM(C70:C76)</f>
        <v>0</v>
      </c>
      <c r="D69" s="23">
        <f>SUM(D70:D76)</f>
        <v>0</v>
      </c>
      <c r="E69" s="23">
        <f t="shared" si="0"/>
        <v>0</v>
      </c>
      <c r="F69" s="23">
        <f>SUM(F70:F76)</f>
        <v>0</v>
      </c>
      <c r="G69" s="23">
        <f>SUM(G70:G76)</f>
        <v>0</v>
      </c>
      <c r="H69" s="23">
        <f t="shared" si="1"/>
        <v>0</v>
      </c>
    </row>
    <row r="70" spans="1:8" x14ac:dyDescent="0.25">
      <c r="A70" s="21">
        <v>9100</v>
      </c>
      <c r="B70" s="22" t="s">
        <v>78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x14ac:dyDescent="0.25">
      <c r="A71" s="21">
        <v>9200</v>
      </c>
      <c r="B71" s="22" t="s">
        <v>79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x14ac:dyDescent="0.25">
      <c r="A72" s="21">
        <v>9300</v>
      </c>
      <c r="B72" s="22" t="s">
        <v>80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5">
      <c r="A73" s="21">
        <v>9400</v>
      </c>
      <c r="B73" s="22" t="s">
        <v>81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5">
      <c r="A74" s="21">
        <v>9500</v>
      </c>
      <c r="B74" s="22" t="s">
        <v>82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5">
      <c r="A75" s="21">
        <v>9600</v>
      </c>
      <c r="B75" s="22" t="s">
        <v>83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5">
      <c r="A76" s="24">
        <v>9900</v>
      </c>
      <c r="B76" s="25" t="s">
        <v>84</v>
      </c>
      <c r="C76" s="26">
        <v>0</v>
      </c>
      <c r="D76" s="26">
        <v>0</v>
      </c>
      <c r="E76" s="26">
        <f t="shared" si="2"/>
        <v>0</v>
      </c>
      <c r="F76" s="26">
        <v>0</v>
      </c>
      <c r="G76" s="26">
        <v>0</v>
      </c>
      <c r="H76" s="26">
        <f t="shared" si="3"/>
        <v>0</v>
      </c>
    </row>
    <row r="77" spans="1:8" x14ac:dyDescent="0.25">
      <c r="A77" s="27"/>
      <c r="B77" s="16" t="s">
        <v>10</v>
      </c>
      <c r="C77" s="17">
        <f t="shared" ref="C77:H77" si="4">SUM(C5+C13+C23+C33+C43+C53+C57+C65+C69)</f>
        <v>23726073.560000002</v>
      </c>
      <c r="D77" s="17">
        <f t="shared" si="4"/>
        <v>22239215.240000002</v>
      </c>
      <c r="E77" s="17">
        <f t="shared" si="4"/>
        <v>45965288.800000004</v>
      </c>
      <c r="F77" s="17">
        <f t="shared" si="4"/>
        <v>18863069.719999999</v>
      </c>
      <c r="G77" s="17">
        <f t="shared" si="4"/>
        <v>18227477.620000001</v>
      </c>
      <c r="H77" s="17">
        <f t="shared" si="4"/>
        <v>27102219.079999998</v>
      </c>
    </row>
    <row r="79" spans="1:8" x14ac:dyDescent="0.25">
      <c r="A79" s="4" t="s">
        <v>11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2022-07-22T21:04:53Z</dcterms:created>
  <dcterms:modified xsi:type="dcterms:W3CDTF">2022-07-22T21:18:12Z</dcterms:modified>
</cp:coreProperties>
</file>