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36" i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B22" i="1"/>
  <c r="F22" i="1" s="1"/>
  <c r="E20" i="1"/>
  <c r="D20" i="1"/>
  <c r="D38" i="1" s="1"/>
  <c r="C20" i="1"/>
  <c r="C38" i="1" s="1"/>
  <c r="F18" i="1"/>
  <c r="F17" i="1"/>
  <c r="E16" i="1"/>
  <c r="F16" i="1" s="1"/>
  <c r="F14" i="1"/>
  <c r="F13" i="1"/>
  <c r="F12" i="1"/>
  <c r="F11" i="1"/>
  <c r="F10" i="1"/>
  <c r="D9" i="1"/>
  <c r="C9" i="1"/>
  <c r="F9" i="1" s="1"/>
  <c r="F7" i="1"/>
  <c r="F6" i="1"/>
  <c r="F5" i="1"/>
  <c r="B4" i="1"/>
  <c r="B20" i="1" s="1"/>
  <c r="F20" i="1" l="1"/>
  <c r="B38" i="1"/>
  <c r="F38" i="1" s="1"/>
  <c r="F4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<sst xmlns="http://schemas.openxmlformats.org/spreadsheetml/2006/main" count="36" uniqueCount="26">
  <si>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</si>
  <si>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</si>
  <si>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</si>
  <si>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</si>
  <si>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</si>
  <si>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</si>
  <si>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2022</t>
  </si>
  <si>
    <t>Aportaciones</t>
  </si>
  <si>
    <t>Donaciones de Capital</t>
  </si>
  <si>
    <t>Actualización de la Hacienda Pública/Patrimonio</t>
  </si>
  <si>
    <t>Hacienda Pública/Patrimonio Generado Neto de 2022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</si>
  <si>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</si>
  <si>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</si>
  <si>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</si>
  <si>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</si>
  <si>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</si>
  <si>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2022</t>
  </si>
  <si>
    <t>Resultado por Posición Monetaria</t>
  </si>
  <si>
    <t>Resultado por Tenencia de Activos no Monetarios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</si>
  <si>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</si>
  <si>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</si>
  <si>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</si>
  <si>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</si>
  <si>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</si>
  <si>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Bajo protesta de decir verdad declaramos que los Estados Financieros y sus notas, son razonablemente correctos y son responsabilidad del emisor.</t>
  </si>
  <si>
    <t>INSTITUTO TECNOLOGICO SUPERIOR DE SALVATIERRA
Estado de Variación en la Hacienda Pública
Del 1 de Enero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</si>
</sst>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10" zoomScaleNormal="100" workbookViewId="0">
      <selection activeCell="D16" sqref="D16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f>SUM(B5:B7)</f>
        <v>97952057.760000005</v>
      </c>
      <c r="C4" s="9"/>
      <c r="D4" s="9"/>
      <c r="E4" s="9"/>
      <c r="F4" s="11">
        <f>SUM(B4:E4)</f>
        <v>97952057.760000005</v>
      </c>
    </row>
    <row r="5" spans="1:6" ht="11.25" customHeight="1" x14ac:dyDescent="0.2">
      <c r="A5" s="12" t="s">
        <v>7</v>
      </c>
      <c r="B5" s="13">
        <v>97952057.760000005</v>
      </c>
      <c r="C5" s="9"/>
      <c r="D5" s="9"/>
      <c r="E5" s="9"/>
      <c r="F5" s="11">
        <f>SUM(B5:E5)</f>
        <v>97952057.760000005</v>
      </c>
    </row>
    <row r="6" spans="1:6" ht="11.25" customHeight="1" x14ac:dyDescent="0.2">
      <c r="A6" s="12" t="s">
        <v>8</v>
      </c>
      <c r="B6" s="13">
        <v>0</v>
      </c>
      <c r="C6" s="9"/>
      <c r="D6" s="9"/>
      <c r="E6" s="9"/>
      <c r="F6" s="11">
        <f>SUM(B6:E6)</f>
        <v>0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f>SUM(B7:E7)</f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f>SUM(C10:C14)</f>
        <v>7059470.8700000001</v>
      </c>
      <c r="D9" s="11">
        <f>D10</f>
        <v>3552923.33</v>
      </c>
      <c r="E9" s="9"/>
      <c r="F9" s="11">
        <f t="shared" ref="F9:F14" si="0">SUM(B9:E9)</f>
        <v>10612394.199999999</v>
      </c>
    </row>
    <row r="10" spans="1:6" ht="11.25" customHeight="1" x14ac:dyDescent="0.2">
      <c r="A10" s="12" t="s">
        <v>11</v>
      </c>
      <c r="B10" s="9"/>
      <c r="C10" s="9"/>
      <c r="D10" s="13">
        <v>3552923.33</v>
      </c>
      <c r="E10" s="9"/>
      <c r="F10" s="11">
        <f t="shared" si="0"/>
        <v>3552923.33</v>
      </c>
    </row>
    <row r="11" spans="1:6" ht="11.25" customHeight="1" x14ac:dyDescent="0.2">
      <c r="A11" s="12" t="s">
        <v>12</v>
      </c>
      <c r="B11" s="9"/>
      <c r="C11" s="13">
        <v>7059470.8700000001</v>
      </c>
      <c r="D11" s="9"/>
      <c r="E11" s="9"/>
      <c r="F11" s="11">
        <f t="shared" si="0"/>
        <v>7059470.8700000001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f t="shared" si="0"/>
        <v>0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1">
        <f t="shared" si="0"/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f t="shared" si="0"/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f>SUM(E17:E18)</f>
        <v>0</v>
      </c>
      <c r="F16" s="11">
        <f>SUM(B16:E16)</f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f>SUM(B17:E17)</f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f>SUM(B18:E18)</f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f>B4</f>
        <v>97952057.760000005</v>
      </c>
      <c r="C20" s="11">
        <f>C9</f>
        <v>7059470.8700000001</v>
      </c>
      <c r="D20" s="11">
        <f>D9</f>
        <v>3552923.33</v>
      </c>
      <c r="E20" s="11">
        <f>E16</f>
        <v>0</v>
      </c>
      <c r="F20" s="11">
        <f>SUM(B20:E20)</f>
        <v>108564451.96000001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f>SUM(B23:B25)</f>
        <v>0</v>
      </c>
      <c r="C22" s="9"/>
      <c r="D22" s="9"/>
      <c r="E22" s="9"/>
      <c r="F22" s="11">
        <f>SUM(B22:E22)</f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1">
        <f>SUM(B23:E23)</f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f>SUM(B24:E24)</f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f>SUM(B25:E25)</f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f>C29</f>
        <v>-562497.65</v>
      </c>
      <c r="D27" s="11">
        <f>SUM(D28:D32)</f>
        <v>4305196.32</v>
      </c>
      <c r="E27" s="9"/>
      <c r="F27" s="11">
        <f t="shared" ref="F27:F32" si="1">SUM(B27:E27)</f>
        <v>3742698.6700000004</v>
      </c>
    </row>
    <row r="28" spans="1:6" ht="11.25" customHeight="1" x14ac:dyDescent="0.2">
      <c r="A28" s="12" t="s">
        <v>11</v>
      </c>
      <c r="B28" s="9"/>
      <c r="C28" s="9"/>
      <c r="D28" s="13">
        <v>7858119.6500000004</v>
      </c>
      <c r="E28" s="9"/>
      <c r="F28" s="11">
        <f t="shared" si="1"/>
        <v>7858119.6500000004</v>
      </c>
    </row>
    <row r="29" spans="1:6" ht="11.25" customHeight="1" x14ac:dyDescent="0.2">
      <c r="A29" s="12" t="s">
        <v>12</v>
      </c>
      <c r="B29" s="9"/>
      <c r="C29" s="13">
        <v>-562497.65</v>
      </c>
      <c r="D29" s="13">
        <v>-3552923.33</v>
      </c>
      <c r="E29" s="9"/>
      <c r="F29" s="11">
        <f t="shared" si="1"/>
        <v>-4115420.98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f t="shared" si="1"/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f t="shared" si="1"/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f t="shared" si="1"/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f>SUM(E35:E36)</f>
        <v>0</v>
      </c>
      <c r="F34" s="11">
        <f>SUM(B34:E34)</f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f>SUM(B35:E35)</f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f>SUM(B36:E36)</f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f>B20+B22</f>
        <v>97952057.760000005</v>
      </c>
      <c r="C38" s="17">
        <f>+C20+C27</f>
        <v>6496973.2199999997</v>
      </c>
      <c r="D38" s="17">
        <f>D20+D27</f>
        <v>7858119.6500000004</v>
      </c>
      <c r="E38" s="17">
        <f>+E20+E34</f>
        <v>0</v>
      </c>
      <c r="F38" s="17">
        <f>SUM(B38:E38)</f>
        <v>112307150.63000001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0c865bf4-0f22-4e4d-b041-7b0c1657e5a8"/>
    <ds:schemaRef ds:uri="http://purl.org/dc/terms/"/>
    <ds:schemaRef ds:uri="http://purl.org/dc/dcmitype/"/>
    <ds:schemaRef ds:uri="http://www.w3.org/XML/1998/namespace"/>
    <ds:schemaRef ds:uri="6aa8a68a-ab09-4ac8-a697-fdce915bc567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474BD7-CAB5-47AC-8EC7-B046CEFE4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2012-12-11T20:30:33Z</dcterms:created>
  <dcterms:modified xsi:type="dcterms:W3CDTF">2023-10-26T16:27:05Z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