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4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4" i="1" l="1"/>
  <c r="E50" i="1"/>
  <c r="D50" i="1"/>
  <c r="C50" i="1"/>
  <c r="E52" i="1"/>
  <c r="D52" i="1"/>
  <c r="E45" i="1"/>
  <c r="D45" i="1"/>
  <c r="C45" i="1"/>
  <c r="E10" i="1"/>
  <c r="D10" i="1"/>
  <c r="E7" i="1"/>
  <c r="D7" i="1"/>
  <c r="C7" i="1"/>
  <c r="C12" i="1"/>
  <c r="D12" i="1"/>
  <c r="E12" i="1"/>
  <c r="D16" i="1"/>
  <c r="E16" i="1"/>
  <c r="E20" i="1" l="1"/>
  <c r="E21" i="1" s="1"/>
  <c r="E22" i="1" s="1"/>
  <c r="D20" i="1"/>
  <c r="D21" i="1" s="1"/>
  <c r="D22" i="1" s="1"/>
  <c r="C20" i="1"/>
  <c r="C21" i="1" s="1"/>
  <c r="C22" i="1" s="1"/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D41" i="1"/>
  <c r="E37" i="1"/>
  <c r="D37" i="1"/>
  <c r="C37" i="1"/>
  <c r="E34" i="1"/>
  <c r="E41" i="1" s="1"/>
  <c r="D34" i="1"/>
  <c r="C34" i="1"/>
  <c r="C41" i="1" s="1"/>
  <c r="E26" i="1"/>
  <c r="D26" i="1"/>
  <c r="C26" i="1"/>
  <c r="D30" i="1" l="1"/>
  <c r="C30" i="1"/>
  <c r="E30" i="1"/>
</calcChain>
</file>

<file path=xl/sharedStrings.xml><?xml version="1.0" encoding="utf-8"?>
<sst xmlns="http://schemas.openxmlformats.org/spreadsheetml/2006/main" count="67" uniqueCount="48">
  <si>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</si>
  <si>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</si>
  <si>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</si>
  <si>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</si>
  <si>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</si>
  <si>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</si>
  <si>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</si>
  <si>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</si>
  <si>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</si>
  <si>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</si>
  <si>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</si>
  <si>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</si>
  <si>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</si>
  <si>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</si>
  <si>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</si>
  <si>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</si>
  <si>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</si>
  <si>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</si>
  <si>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</si>
  <si>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</si>
  <si>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</si>
  <si>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</si>
  <si>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</si>
  <si>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</si>
  <si>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</si>
  <si>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</si>
  <si>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</si>
  <si>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</si>
  <si>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</si>
  <si>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</si>
  <si>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</si>
  <si>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</si>
  <si>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</si>
  <si>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</si>
  <si>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</si>
  <si>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</si>
  <si>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</si>
  <si>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</si>
  <si>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</si>
  <si>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</si>
  <si>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</si>
  <si>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</si>
  <si>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INSTITUTO TECNOLOGICO SUPERIOR DE SALVATIERRA
Balance Presupuestario - LDF
al 31 de Marzo de 2024
PESOS</t>
  </si>
  <si>
    <t>“Bajo protesta de decir verdad declaramos que los Estados Financieros y sus notas, son razonablemente correctos y son responsabilidad del emisor”</t>
  </si>
  <si>
    <t>CP. RAMIRO CONTRERAS RODRIGUEZ</t>
  </si>
  <si>
    <t>SUBDIRECTOR DE ADMINISTRACION Y FINANZAS</t>
  </si>
  <si>
    <t>DR JOSE LUIS RAMIREZ RAMIREZ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</si>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</sst>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3" borderId="13" xfId="0" applyNumberFormat="1" applyFont="1" applyFill="1" applyBorder="1" applyAlignment="1">
      <alignment vertic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 wrapText="1"/>
    </xf>
    <xf numFmtId="3" fontId="3" fillId="0" borderId="14" xfId="0" applyNumberFormat="1" applyFont="1" applyBorder="1" applyAlignment="1">
      <alignment vertical="center"/>
    </xf>
    <xf numFmtId="0" fontId="2" fillId="0" borderId="0" xfId="2" applyFont="1" applyAlignment="1">
      <alignment horizontal="left" indent="2"/>
    </xf>
    <xf numFmtId="0" fontId="8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31" workbookViewId="0">
      <selection activeCell="K64" sqref="K64"/>
    </sheetView>
  </sheetViews>
  <sheetFormatPr baseColWidth="10" defaultColWidth="12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0" t="s">
        <v>42</v>
      </c>
      <c r="B1" s="21"/>
      <c r="C1" s="21"/>
      <c r="D1" s="21"/>
      <c r="E1" s="22"/>
    </row>
    <row r="2" spans="1:6" ht="12.75" customHeight="1" x14ac:dyDescent="0.2">
      <c r="A2" s="23"/>
      <c r="B2" s="24"/>
      <c r="C2" s="24"/>
      <c r="D2" s="24"/>
      <c r="E2" s="25"/>
    </row>
    <row r="3" spans="1:6" ht="12.75" customHeight="1" x14ac:dyDescent="0.2">
      <c r="A3" s="23"/>
      <c r="B3" s="24"/>
      <c r="C3" s="24"/>
      <c r="D3" s="24"/>
      <c r="E3" s="25"/>
    </row>
    <row r="4" spans="1:6" ht="12.75" customHeight="1" x14ac:dyDescent="0.2">
      <c r="A4" s="26"/>
      <c r="B4" s="27"/>
      <c r="C4" s="27"/>
      <c r="D4" s="27"/>
      <c r="E4" s="28"/>
    </row>
    <row r="5" spans="1:6" ht="22.5" x14ac:dyDescent="0.2">
      <c r="A5" s="29" t="s">
        <v>0</v>
      </c>
      <c r="B5" s="30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31">
        <f>SUM(C8:C10)</f>
        <v>24357462.379999999</v>
      </c>
      <c r="D7" s="31">
        <f t="shared" ref="D7:E7" si="0">SUM(D8:D10)</f>
        <v>14740121.129999999</v>
      </c>
      <c r="E7" s="31">
        <f t="shared" si="0"/>
        <v>14740121.129999999</v>
      </c>
    </row>
    <row r="8" spans="1:6" x14ac:dyDescent="0.2">
      <c r="A8" s="6"/>
      <c r="B8" s="8" t="s">
        <v>5</v>
      </c>
      <c r="C8" s="32">
        <v>24357462.379999999</v>
      </c>
      <c r="D8" s="32">
        <v>9009643.4499999993</v>
      </c>
      <c r="E8" s="32">
        <v>9009643.4499999993</v>
      </c>
    </row>
    <row r="9" spans="1:6" x14ac:dyDescent="0.2">
      <c r="A9" s="6"/>
      <c r="B9" s="8" t="s">
        <v>6</v>
      </c>
      <c r="C9" s="32">
        <v>0</v>
      </c>
      <c r="D9" s="32">
        <v>5730477.6799999997</v>
      </c>
      <c r="E9" s="32">
        <v>5730477.6799999997</v>
      </c>
    </row>
    <row r="10" spans="1:6" x14ac:dyDescent="0.2">
      <c r="A10" s="6"/>
      <c r="B10" s="8" t="s">
        <v>7</v>
      </c>
      <c r="C10" s="32"/>
      <c r="D10" s="32">
        <f>+D41</f>
        <v>0</v>
      </c>
      <c r="E10" s="32">
        <f>+E41</f>
        <v>0</v>
      </c>
    </row>
    <row r="11" spans="1:6" ht="5.0999999999999996" customHeight="1" x14ac:dyDescent="0.2">
      <c r="A11" s="6"/>
      <c r="B11" s="9"/>
      <c r="C11" s="32"/>
      <c r="D11" s="32"/>
      <c r="E11" s="32"/>
    </row>
    <row r="12" spans="1:6" ht="12.75" x14ac:dyDescent="0.2">
      <c r="A12" s="6"/>
      <c r="B12" s="7" t="s">
        <v>8</v>
      </c>
      <c r="C12" s="31">
        <f>SUM(C13:C14)</f>
        <v>24357462.379999999</v>
      </c>
      <c r="D12" s="31">
        <f t="shared" ref="D12:E12" si="1">SUM(D13:D14)</f>
        <v>8456067.0099999998</v>
      </c>
      <c r="E12" s="31">
        <f t="shared" si="1"/>
        <v>8185904.2599999998</v>
      </c>
      <c r="F12" s="18"/>
    </row>
    <row r="13" spans="1:6" x14ac:dyDescent="0.2">
      <c r="A13" s="6"/>
      <c r="B13" s="8" t="s">
        <v>9</v>
      </c>
      <c r="C13" s="32">
        <v>24357462.379999999</v>
      </c>
      <c r="D13" s="32">
        <v>5130658.2300000004</v>
      </c>
      <c r="E13" s="32">
        <v>5088024.2300000004</v>
      </c>
    </row>
    <row r="14" spans="1:6" x14ac:dyDescent="0.2">
      <c r="A14" s="6"/>
      <c r="B14" s="8" t="s">
        <v>10</v>
      </c>
      <c r="C14" s="32">
        <v>0</v>
      </c>
      <c r="D14" s="32">
        <v>3325408.78</v>
      </c>
      <c r="E14" s="32">
        <v>3097880.03</v>
      </c>
    </row>
    <row r="15" spans="1:6" ht="5.0999999999999996" customHeight="1" x14ac:dyDescent="0.2">
      <c r="A15" s="6"/>
      <c r="B15" s="9"/>
      <c r="C15" s="32"/>
      <c r="D15" s="32"/>
      <c r="E15" s="32"/>
    </row>
    <row r="16" spans="1:6" ht="12.75" x14ac:dyDescent="0.2">
      <c r="A16" s="6"/>
      <c r="B16" s="7" t="s">
        <v>11</v>
      </c>
      <c r="C16" s="33"/>
      <c r="D16" s="31">
        <f>SUM(D17:D18)</f>
        <v>71851.64</v>
      </c>
      <c r="E16" s="31">
        <f>SUM(E17:E18)</f>
        <v>71851.64</v>
      </c>
      <c r="F16" s="18"/>
    </row>
    <row r="17" spans="1:5" x14ac:dyDescent="0.2">
      <c r="A17" s="6"/>
      <c r="B17" s="8" t="s">
        <v>12</v>
      </c>
      <c r="C17" s="33"/>
      <c r="D17" s="32">
        <v>71851.64</v>
      </c>
      <c r="E17" s="32">
        <v>71851.64</v>
      </c>
    </row>
    <row r="18" spans="1:5" x14ac:dyDescent="0.2">
      <c r="A18" s="6"/>
      <c r="B18" s="8" t="s">
        <v>13</v>
      </c>
      <c r="C18" s="33"/>
      <c r="D18" s="32">
        <v>0</v>
      </c>
      <c r="E18" s="32">
        <v>0</v>
      </c>
    </row>
    <row r="19" spans="1:5" ht="5.0999999999999996" customHeight="1" x14ac:dyDescent="0.2">
      <c r="A19" s="6"/>
      <c r="B19" s="9"/>
      <c r="C19" s="32"/>
      <c r="D19" s="32"/>
      <c r="E19" s="32"/>
    </row>
    <row r="20" spans="1:5" x14ac:dyDescent="0.2">
      <c r="A20" s="6"/>
      <c r="B20" s="7" t="s">
        <v>14</v>
      </c>
      <c r="C20" s="31">
        <f>C7-C12</f>
        <v>0</v>
      </c>
      <c r="D20" s="31">
        <f>D7-D12+D16</f>
        <v>6355905.7599999988</v>
      </c>
      <c r="E20" s="31">
        <f>E7-E12+E16</f>
        <v>6626068.5099999988</v>
      </c>
    </row>
    <row r="21" spans="1:5" x14ac:dyDescent="0.2">
      <c r="A21" s="6"/>
      <c r="B21" s="7" t="s">
        <v>15</v>
      </c>
      <c r="C21" s="31">
        <f>C20-C41</f>
        <v>0</v>
      </c>
      <c r="D21" s="31">
        <f t="shared" ref="D21:E21" si="2">D20-D41</f>
        <v>6355905.7599999988</v>
      </c>
      <c r="E21" s="31">
        <f t="shared" si="2"/>
        <v>6626068.5099999988</v>
      </c>
    </row>
    <row r="22" spans="1:5" ht="22.5" x14ac:dyDescent="0.2">
      <c r="A22" s="6"/>
      <c r="B22" s="7" t="s">
        <v>16</v>
      </c>
      <c r="C22" s="31">
        <f>C21</f>
        <v>0</v>
      </c>
      <c r="D22" s="31">
        <f>D21-D16</f>
        <v>6284054.1199999992</v>
      </c>
      <c r="E22" s="31">
        <f>E21-E16</f>
        <v>6554216.8699999992</v>
      </c>
    </row>
    <row r="23" spans="1:5" ht="5.0999999999999996" customHeight="1" x14ac:dyDescent="0.2">
      <c r="A23" s="6"/>
      <c r="B23" s="9"/>
      <c r="C23" s="32"/>
      <c r="D23" s="32"/>
      <c r="E23" s="32"/>
    </row>
    <row r="24" spans="1:5" x14ac:dyDescent="0.2">
      <c r="A24" s="29" t="s">
        <v>17</v>
      </c>
      <c r="B24" s="30"/>
      <c r="C24" s="34" t="s">
        <v>18</v>
      </c>
      <c r="D24" s="34" t="s">
        <v>2</v>
      </c>
      <c r="E24" s="34" t="s">
        <v>19</v>
      </c>
    </row>
    <row r="25" spans="1:5" ht="5.0999999999999996" customHeight="1" x14ac:dyDescent="0.2">
      <c r="A25" s="6"/>
      <c r="B25" s="9"/>
      <c r="C25" s="32"/>
      <c r="D25" s="32"/>
      <c r="E25" s="32"/>
    </row>
    <row r="26" spans="1:5" x14ac:dyDescent="0.2">
      <c r="A26" s="6"/>
      <c r="B26" s="7" t="s">
        <v>20</v>
      </c>
      <c r="C26" s="31">
        <f>SUM(C27:C28)</f>
        <v>0</v>
      </c>
      <c r="D26" s="31">
        <f t="shared" ref="D26:E26" si="3">SUM(D27:D28)</f>
        <v>0</v>
      </c>
      <c r="E26" s="31">
        <f t="shared" si="3"/>
        <v>0</v>
      </c>
    </row>
    <row r="27" spans="1:5" x14ac:dyDescent="0.2">
      <c r="A27" s="6"/>
      <c r="B27" s="8" t="s">
        <v>21</v>
      </c>
      <c r="C27" s="32"/>
      <c r="D27" s="32"/>
      <c r="E27" s="32"/>
    </row>
    <row r="28" spans="1:5" x14ac:dyDescent="0.2">
      <c r="A28" s="6"/>
      <c r="B28" s="8" t="s">
        <v>22</v>
      </c>
      <c r="C28" s="32"/>
      <c r="D28" s="32"/>
      <c r="E28" s="32"/>
    </row>
    <row r="29" spans="1:5" ht="5.0999999999999996" customHeight="1" x14ac:dyDescent="0.2">
      <c r="A29" s="6"/>
      <c r="B29" s="9"/>
      <c r="C29" s="32"/>
      <c r="D29" s="32"/>
      <c r="E29" s="32"/>
    </row>
    <row r="30" spans="1:5" x14ac:dyDescent="0.2">
      <c r="A30" s="6"/>
      <c r="B30" s="7" t="s">
        <v>23</v>
      </c>
      <c r="C30" s="31">
        <f>C22+C26</f>
        <v>0</v>
      </c>
      <c r="D30" s="31">
        <f t="shared" ref="D30:E30" si="4">D22+D26</f>
        <v>6284054.1199999992</v>
      </c>
      <c r="E30" s="31">
        <f t="shared" si="4"/>
        <v>6554216.8699999992</v>
      </c>
    </row>
    <row r="31" spans="1:5" ht="5.0999999999999996" customHeight="1" x14ac:dyDescent="0.2">
      <c r="A31" s="6"/>
      <c r="B31" s="9"/>
      <c r="C31" s="32"/>
      <c r="D31" s="32"/>
      <c r="E31" s="32"/>
    </row>
    <row r="32" spans="1:5" ht="22.5" x14ac:dyDescent="0.2">
      <c r="A32" s="19" t="s">
        <v>17</v>
      </c>
      <c r="B32" s="19"/>
      <c r="C32" s="35" t="s">
        <v>24</v>
      </c>
      <c r="D32" s="34" t="s">
        <v>2</v>
      </c>
      <c r="E32" s="35" t="s">
        <v>25</v>
      </c>
    </row>
    <row r="33" spans="1:5" ht="5.0999999999999996" customHeight="1" x14ac:dyDescent="0.2">
      <c r="A33" s="6"/>
      <c r="B33" s="10"/>
      <c r="C33" s="32"/>
      <c r="D33" s="32"/>
      <c r="E33" s="32"/>
    </row>
    <row r="34" spans="1:5" x14ac:dyDescent="0.2">
      <c r="A34" s="6"/>
      <c r="B34" s="11" t="s">
        <v>26</v>
      </c>
      <c r="C34" s="31">
        <f>SUM(C35:C36)</f>
        <v>0</v>
      </c>
      <c r="D34" s="31">
        <f t="shared" ref="D34:E34" si="5">SUM(D35:D36)</f>
        <v>0</v>
      </c>
      <c r="E34" s="31">
        <f t="shared" si="5"/>
        <v>0</v>
      </c>
    </row>
    <row r="35" spans="1:5" x14ac:dyDescent="0.2">
      <c r="A35" s="6"/>
      <c r="B35" s="8" t="s">
        <v>27</v>
      </c>
      <c r="C35" s="32"/>
      <c r="D35" s="32"/>
      <c r="E35" s="32"/>
    </row>
    <row r="36" spans="1:5" x14ac:dyDescent="0.2">
      <c r="A36" s="6"/>
      <c r="B36" s="8" t="s">
        <v>28</v>
      </c>
      <c r="C36" s="32"/>
      <c r="D36" s="32"/>
      <c r="E36" s="32"/>
    </row>
    <row r="37" spans="1:5" x14ac:dyDescent="0.2">
      <c r="A37" s="6"/>
      <c r="B37" s="11" t="s">
        <v>29</v>
      </c>
      <c r="C37" s="31">
        <f>SUM(C38:C39)</f>
        <v>0</v>
      </c>
      <c r="D37" s="31">
        <f t="shared" ref="D37:E37" si="6">SUM(D38:D39)</f>
        <v>0</v>
      </c>
      <c r="E37" s="31">
        <f t="shared" si="6"/>
        <v>0</v>
      </c>
    </row>
    <row r="38" spans="1:5" x14ac:dyDescent="0.2">
      <c r="A38" s="6"/>
      <c r="B38" s="8" t="s">
        <v>30</v>
      </c>
      <c r="C38" s="32"/>
      <c r="D38" s="32"/>
      <c r="E38" s="32"/>
    </row>
    <row r="39" spans="1:5" x14ac:dyDescent="0.2">
      <c r="A39" s="6"/>
      <c r="B39" s="8" t="s">
        <v>31</v>
      </c>
      <c r="C39" s="32"/>
      <c r="D39" s="32"/>
      <c r="E39" s="32"/>
    </row>
    <row r="40" spans="1:5" ht="5.0999999999999996" customHeight="1" x14ac:dyDescent="0.2">
      <c r="A40" s="6"/>
      <c r="B40" s="10"/>
      <c r="C40" s="32"/>
      <c r="D40" s="32"/>
      <c r="E40" s="32"/>
    </row>
    <row r="41" spans="1:5" x14ac:dyDescent="0.2">
      <c r="A41" s="6"/>
      <c r="B41" s="11" t="s">
        <v>32</v>
      </c>
      <c r="C41" s="31">
        <f>C34-C37</f>
        <v>0</v>
      </c>
      <c r="D41" s="31">
        <f t="shared" ref="D41:E41" si="7">D34-D37</f>
        <v>0</v>
      </c>
      <c r="E41" s="31">
        <f t="shared" si="7"/>
        <v>0</v>
      </c>
    </row>
    <row r="42" spans="1:5" ht="5.0999999999999996" customHeight="1" x14ac:dyDescent="0.2">
      <c r="A42" s="6"/>
      <c r="B42" s="11"/>
      <c r="C42" s="31"/>
      <c r="D42" s="31"/>
      <c r="E42" s="31"/>
    </row>
    <row r="43" spans="1:5" ht="22.5" x14ac:dyDescent="0.2">
      <c r="A43" s="19" t="s">
        <v>17</v>
      </c>
      <c r="B43" s="19"/>
      <c r="C43" s="35" t="s">
        <v>24</v>
      </c>
      <c r="D43" s="34" t="s">
        <v>2</v>
      </c>
      <c r="E43" s="35" t="s">
        <v>25</v>
      </c>
    </row>
    <row r="44" spans="1:5" ht="5.0999999999999996" customHeight="1" x14ac:dyDescent="0.2">
      <c r="A44" s="6"/>
      <c r="B44" s="10"/>
      <c r="C44" s="32"/>
      <c r="D44" s="32"/>
      <c r="E44" s="32"/>
    </row>
    <row r="45" spans="1:5" x14ac:dyDescent="0.2">
      <c r="A45" s="6"/>
      <c r="B45" s="10" t="s">
        <v>33</v>
      </c>
      <c r="C45" s="32">
        <f>+C8</f>
        <v>24357462.379999999</v>
      </c>
      <c r="D45" s="32">
        <f t="shared" ref="D45:E45" si="8">+D8</f>
        <v>9009643.4499999993</v>
      </c>
      <c r="E45" s="32">
        <f t="shared" si="8"/>
        <v>9009643.4499999993</v>
      </c>
    </row>
    <row r="46" spans="1:5" x14ac:dyDescent="0.2">
      <c r="A46" s="6"/>
      <c r="B46" s="10" t="s">
        <v>34</v>
      </c>
      <c r="C46" s="32">
        <f>C47-C48</f>
        <v>0</v>
      </c>
      <c r="D46" s="32">
        <f t="shared" ref="D46:E46" si="9">D47-D48</f>
        <v>0</v>
      </c>
      <c r="E46" s="32">
        <f t="shared" si="9"/>
        <v>0</v>
      </c>
    </row>
    <row r="47" spans="1:5" x14ac:dyDescent="0.2">
      <c r="A47" s="6"/>
      <c r="B47" s="12" t="s">
        <v>27</v>
      </c>
      <c r="C47" s="32"/>
      <c r="D47" s="32"/>
      <c r="E47" s="32"/>
    </row>
    <row r="48" spans="1:5" x14ac:dyDescent="0.2">
      <c r="A48" s="6"/>
      <c r="B48" s="12" t="s">
        <v>30</v>
      </c>
      <c r="C48" s="32"/>
      <c r="D48" s="32"/>
      <c r="E48" s="32"/>
    </row>
    <row r="49" spans="1:5" ht="5.0999999999999996" customHeight="1" x14ac:dyDescent="0.2">
      <c r="A49" s="6"/>
      <c r="B49" s="10"/>
      <c r="C49" s="32"/>
      <c r="D49" s="32"/>
      <c r="E49" s="32"/>
    </row>
    <row r="50" spans="1:5" x14ac:dyDescent="0.2">
      <c r="A50" s="6"/>
      <c r="B50" s="10" t="s">
        <v>9</v>
      </c>
      <c r="C50" s="32">
        <f>+C13</f>
        <v>24357462.379999999</v>
      </c>
      <c r="D50" s="32">
        <f t="shared" ref="D50:E50" si="10">+D13</f>
        <v>5130658.2300000004</v>
      </c>
      <c r="E50" s="32">
        <f t="shared" si="10"/>
        <v>5088024.2300000004</v>
      </c>
    </row>
    <row r="51" spans="1:5" ht="5.0999999999999996" customHeight="1" x14ac:dyDescent="0.2">
      <c r="A51" s="6"/>
      <c r="B51" s="10"/>
      <c r="C51" s="32"/>
      <c r="D51" s="32"/>
      <c r="E51" s="32"/>
    </row>
    <row r="52" spans="1:5" x14ac:dyDescent="0.2">
      <c r="A52" s="6"/>
      <c r="B52" s="10" t="s">
        <v>12</v>
      </c>
      <c r="C52" s="33"/>
      <c r="D52" s="32">
        <f>+D17</f>
        <v>71851.64</v>
      </c>
      <c r="E52" s="32">
        <f>+E17</f>
        <v>71851.64</v>
      </c>
    </row>
    <row r="53" spans="1:5" ht="5.0999999999999996" customHeight="1" x14ac:dyDescent="0.2">
      <c r="A53" s="6"/>
      <c r="B53" s="10"/>
      <c r="C53" s="32"/>
      <c r="D53" s="32"/>
      <c r="E53" s="32"/>
    </row>
    <row r="54" spans="1:5" x14ac:dyDescent="0.2">
      <c r="A54" s="6"/>
      <c r="B54" s="11" t="s">
        <v>35</v>
      </c>
      <c r="C54" s="31">
        <f>C45+C46-C50</f>
        <v>0</v>
      </c>
      <c r="D54" s="31">
        <f t="shared" ref="D54:E54" si="11">D45+D46-D50+D52</f>
        <v>3950836.8599999989</v>
      </c>
      <c r="E54" s="31">
        <f t="shared" si="11"/>
        <v>3993470.8599999989</v>
      </c>
    </row>
    <row r="55" spans="1:5" x14ac:dyDescent="0.2">
      <c r="A55" s="6"/>
      <c r="B55" s="7" t="s">
        <v>36</v>
      </c>
      <c r="C55" s="31">
        <f>C54-C46</f>
        <v>0</v>
      </c>
      <c r="D55" s="31">
        <f t="shared" ref="D55:E55" si="12">D54-D46</f>
        <v>3950836.8599999989</v>
      </c>
      <c r="E55" s="31">
        <f t="shared" si="12"/>
        <v>3993470.8599999989</v>
      </c>
    </row>
    <row r="56" spans="1:5" ht="5.0999999999999996" customHeight="1" x14ac:dyDescent="0.2">
      <c r="A56" s="6"/>
      <c r="B56" s="10"/>
      <c r="C56" s="32"/>
      <c r="D56" s="32"/>
      <c r="E56" s="32"/>
    </row>
    <row r="57" spans="1:5" ht="22.5" x14ac:dyDescent="0.2">
      <c r="A57" s="19" t="s">
        <v>17</v>
      </c>
      <c r="B57" s="19"/>
      <c r="C57" s="35" t="s">
        <v>24</v>
      </c>
      <c r="D57" s="34" t="s">
        <v>2</v>
      </c>
      <c r="E57" s="35" t="s">
        <v>25</v>
      </c>
    </row>
    <row r="58" spans="1:5" ht="5.0999999999999996" customHeight="1" x14ac:dyDescent="0.2">
      <c r="A58" s="6"/>
      <c r="B58" s="10"/>
      <c r="C58" s="32"/>
      <c r="D58" s="32"/>
      <c r="E58" s="32"/>
    </row>
    <row r="59" spans="1:5" x14ac:dyDescent="0.2">
      <c r="A59" s="6"/>
      <c r="B59" s="10" t="s">
        <v>6</v>
      </c>
      <c r="C59" s="32">
        <v>0</v>
      </c>
      <c r="D59" s="32">
        <v>5730477.6799999997</v>
      </c>
      <c r="E59" s="32">
        <v>5730477.6799999997</v>
      </c>
    </row>
    <row r="60" spans="1:5" x14ac:dyDescent="0.2">
      <c r="A60" s="6"/>
      <c r="B60" s="10" t="s">
        <v>37</v>
      </c>
      <c r="C60" s="32">
        <f>C61-C62</f>
        <v>0</v>
      </c>
      <c r="D60" s="32">
        <f t="shared" ref="D60:E60" si="13">D61-D62</f>
        <v>0</v>
      </c>
      <c r="E60" s="32">
        <f t="shared" si="13"/>
        <v>0</v>
      </c>
    </row>
    <row r="61" spans="1:5" x14ac:dyDescent="0.2">
      <c r="A61" s="6"/>
      <c r="B61" s="12" t="s">
        <v>28</v>
      </c>
      <c r="C61" s="32"/>
      <c r="D61" s="32"/>
      <c r="E61" s="32"/>
    </row>
    <row r="62" spans="1:5" x14ac:dyDescent="0.2">
      <c r="A62" s="6"/>
      <c r="B62" s="12" t="s">
        <v>31</v>
      </c>
      <c r="C62" s="32"/>
      <c r="D62" s="32"/>
      <c r="E62" s="32"/>
    </row>
    <row r="63" spans="1:5" ht="5.0999999999999996" customHeight="1" x14ac:dyDescent="0.2">
      <c r="A63" s="6"/>
      <c r="B63" s="10"/>
      <c r="C63" s="32"/>
      <c r="D63" s="32"/>
      <c r="E63" s="32"/>
    </row>
    <row r="64" spans="1:5" x14ac:dyDescent="0.2">
      <c r="A64" s="6"/>
      <c r="B64" s="10" t="s">
        <v>38</v>
      </c>
      <c r="C64" s="32">
        <v>0</v>
      </c>
      <c r="D64" s="32">
        <f>+D14</f>
        <v>3325408.78</v>
      </c>
      <c r="E64" s="32">
        <v>3097880.03</v>
      </c>
    </row>
    <row r="65" spans="1:5" ht="5.0999999999999996" customHeight="1" x14ac:dyDescent="0.2">
      <c r="A65" s="6"/>
      <c r="B65" s="10"/>
      <c r="C65" s="32"/>
      <c r="D65" s="32"/>
      <c r="E65" s="32"/>
    </row>
    <row r="66" spans="1:5" x14ac:dyDescent="0.2">
      <c r="A66" s="6"/>
      <c r="B66" s="10" t="s">
        <v>13</v>
      </c>
      <c r="C66" s="33"/>
      <c r="D66" s="32">
        <v>0</v>
      </c>
      <c r="E66" s="32">
        <v>0</v>
      </c>
    </row>
    <row r="67" spans="1:5" ht="5.0999999999999996" customHeight="1" x14ac:dyDescent="0.2">
      <c r="A67" s="6"/>
      <c r="B67" s="10"/>
      <c r="C67" s="32"/>
      <c r="D67" s="32"/>
      <c r="E67" s="32"/>
    </row>
    <row r="68" spans="1:5" x14ac:dyDescent="0.2">
      <c r="A68" s="6"/>
      <c r="B68" s="11" t="s">
        <v>39</v>
      </c>
      <c r="C68" s="31">
        <f>C59+C60-C64</f>
        <v>0</v>
      </c>
      <c r="D68" s="31">
        <f>D59+D60-D64-D66</f>
        <v>2405068.9</v>
      </c>
      <c r="E68" s="31">
        <f>E59+E60-E64-E66</f>
        <v>2632597.65</v>
      </c>
    </row>
    <row r="69" spans="1:5" x14ac:dyDescent="0.2">
      <c r="A69" s="6"/>
      <c r="B69" s="11" t="s">
        <v>40</v>
      </c>
      <c r="C69" s="31">
        <f>C68-C60</f>
        <v>0</v>
      </c>
      <c r="D69" s="31">
        <f t="shared" ref="D69:E69" si="14">D68-D60</f>
        <v>2405068.9</v>
      </c>
      <c r="E69" s="31">
        <f t="shared" si="14"/>
        <v>2632597.65</v>
      </c>
    </row>
    <row r="70" spans="1:5" ht="5.0999999999999996" customHeight="1" x14ac:dyDescent="0.2">
      <c r="A70" s="13"/>
      <c r="B70" s="14"/>
      <c r="C70" s="36"/>
      <c r="D70" s="36"/>
      <c r="E70" s="36"/>
    </row>
    <row r="71" spans="1:5" x14ac:dyDescent="0.2">
      <c r="A71" s="37" t="s">
        <v>43</v>
      </c>
    </row>
    <row r="76" spans="1:5" x14ac:dyDescent="0.2">
      <c r="A76" s="38" t="s">
        <v>44</v>
      </c>
      <c r="D76" s="38" t="s">
        <v>46</v>
      </c>
    </row>
    <row r="77" spans="1:5" x14ac:dyDescent="0.2">
      <c r="A77" s="1" t="s">
        <v>45</v>
      </c>
      <c r="D77" s="1" t="s">
        <v>47</v>
      </c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2017-01-11T17:21:42Z</dcterms:created>
  <dcterms:modified xsi:type="dcterms:W3CDTF">2024-04-22T19:26:34Z</dcterms:modified>
</cp:coreProperties>
</file>