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ITESS\Desktop\2025\SED 2025\inversión\DIDT\"/>
    </mc:Choice>
  </mc:AlternateContent>
  <xr:revisionPtr revIDLastSave="0" documentId="13_ncr:1_{8EEFAF00-EFF1-440E-8F74-BE4E1A0E8BBD}" xr6:coauthVersionLast="36" xr6:coauthVersionMax="47" xr10:uidLastSave="{00000000-0000-0000-0000-000000000000}"/>
  <workbookProtection workbookAlgorithmName="SHA-512" workbookHashValue="MY/1yAmln2IF5QM23xnT8xRlaaFbAanxQNBxy3y0FZJPMd5rw8HK4e//hHhvp1OpbnqbmjjdlJhmI9Pp++gNgA==" workbookSaltValue="O9XwvfqKIwW2wtyjdxbU4w==" workbookSpinCount="100000" lockStructure="1"/>
  <bookViews>
    <workbookView xWindow="0" yWindow="0" windowWidth="13660" windowHeight="4350" xr2:uid="{E5B0C2DD-6C13-4B4F-84CE-A0365867B191}"/>
  </bookViews>
  <sheets>
    <sheet name="ITS Salvatierra" sheetId="1" r:id="rId1"/>
  </sheets>
  <externalReferences>
    <externalReference r:id="rId2"/>
    <externalReference r:id="rId3"/>
  </externalReferences>
  <definedNames>
    <definedName name="a">[1]Hoja1!$E$2:$E$4</definedName>
    <definedName name="años" localSheetId="0">#REF!</definedName>
    <definedName name="años">#REF!</definedName>
    <definedName name="añosAmp" localSheetId="0">#REF!</definedName>
    <definedName name="añosAmp">#REF!</definedName>
    <definedName name="_xlnm.Print_Area" localSheetId="0">'ITS Salvatierra'!$A$1:$Q$47</definedName>
    <definedName name="Conceptos" localSheetId="0">#REF!</definedName>
    <definedName name="Conceptos">#REF!</definedName>
    <definedName name="modalidad">[2]listas!$C$1:$C$3</definedName>
    <definedName name="NIVELES">[2]listas!$A$1:$A$3</definedName>
    <definedName name="obras" localSheetId="0">#REF!</definedName>
    <definedName name="obras">#REF!</definedName>
    <definedName name="PA">[2]listas!$B$1:$B$2</definedName>
    <definedName name="_xlnm.Print_Titles" localSheetId="0">'ITS Salvatierra'!$1:$7</definedName>
    <definedName name="unidades" localSheetId="0">#REF!</definedName>
    <definedName name="unidade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8" i="1" l="1"/>
  <c r="J27" i="1"/>
  <c r="J26" i="1"/>
  <c r="J25" i="1"/>
  <c r="J24" i="1"/>
  <c r="J23" i="1"/>
  <c r="J22" i="1"/>
  <c r="J21" i="1"/>
  <c r="J20" i="1"/>
  <c r="J19" i="1"/>
  <c r="F14" i="1"/>
  <c r="P29" i="1" l="1"/>
  <c r="N9" i="1" s="1"/>
  <c r="J29" i="1" l="1"/>
</calcChain>
</file>

<file path=xl/metadata.xml><?xml version="1.0" encoding="utf-8"?>
<metadata xmlns="http://schemas.openxmlformats.org/spreadsheetml/2006/main">
  <metadataTypes count="1">
    <metadataType name="XLRICHVALUE" minSupportedVersion="120000" copy="1" pasteAll="1" pasteValues="1" merge="1" splitFirst="1" rowColShift="1" clearFormats="1" clearComments="1" assign="1" coerce="1"/>
  </metadataTypes>
  <futureMetadata name="XLRICHVALUE" count="2">
    <bk>
      <extLst>
        <ext xmlns:xlrd="http://schemas.microsoft.com/office/spreadsheetml/2017/richdata" uri="{3e2802c4-a4d2-4d8b-9148-e3be6c30e623}">
          <xlrd:rvb i="0"/>
        </ext>
      </extLst>
    </bk>
    <bk>
      <extLst>
        <ext xmlns:xlrd="http://schemas.microsoft.com/office/spreadsheetml/2017/richdata" uri="{3e2802c4-a4d2-4d8b-9148-e3be6c30e623}">
          <xlrd:rvb i="1"/>
        </ext>
      </extLst>
    </bk>
  </futureMetadata>
  <valueMetadata count="2">
    <bk>
      <rc t="1" v="0"/>
    </bk>
    <bk>
      <rc t="1" v="1"/>
    </bk>
  </valueMetadata>
</metadata>
</file>

<file path=xl/sharedStrings.xml><?xml version="1.0" encoding="utf-8"?>
<sst xmlns="http://schemas.openxmlformats.org/spreadsheetml/2006/main" count="120" uniqueCount="86">
  <si>
    <t>Nombre del proyecto:</t>
  </si>
  <si>
    <r>
      <rPr>
        <b/>
        <sz val="12"/>
        <color theme="1"/>
        <rFont val="Arial"/>
        <family val="2"/>
      </rPr>
      <t>Modalidad 1</t>
    </r>
    <r>
      <rPr>
        <sz val="12"/>
        <color theme="1"/>
        <rFont val="Arial"/>
        <family val="2"/>
      </rPr>
      <t>. Ampliación de nueva (s) escuelas, planteles o unidades foráneas</t>
    </r>
    <r>
      <rPr>
        <sz val="12"/>
        <color indexed="8"/>
        <rFont val="Arial"/>
        <family val="2"/>
      </rPr>
      <t>:</t>
    </r>
  </si>
  <si>
    <r>
      <rPr>
        <b/>
        <sz val="12"/>
        <color theme="1"/>
        <rFont val="Arial"/>
        <family val="2"/>
      </rPr>
      <t>Modalidad 2.a)</t>
    </r>
    <r>
      <rPr>
        <sz val="12"/>
        <color theme="1"/>
        <rFont val="Arial"/>
        <family val="2"/>
      </rPr>
      <t xml:space="preserve"> Creación de nuevos programas educativos</t>
    </r>
  </si>
  <si>
    <r>
      <rPr>
        <b/>
        <sz val="12"/>
        <color theme="1"/>
        <rFont val="Arial"/>
        <family val="2"/>
      </rPr>
      <t>Modalidad 2. b)</t>
    </r>
    <r>
      <rPr>
        <sz val="12"/>
        <color theme="1"/>
        <rFont val="Arial"/>
        <family val="2"/>
      </rPr>
      <t xml:space="preserve"> Incremento de Matrícula en Programas Educativos de TSU o Profesional asociado y Licenciatura que aún no cuentan con al menos una generación de egresados (programas de reciente creación)</t>
    </r>
  </si>
  <si>
    <t>Meta Académica del proyecto:</t>
  </si>
  <si>
    <t>Número de Meta</t>
  </si>
  <si>
    <t>Número de Acción</t>
  </si>
  <si>
    <t>Recurso solicitado 2025</t>
  </si>
  <si>
    <t>EQUIPAMIENTO</t>
  </si>
  <si>
    <t>Descripción</t>
  </si>
  <si>
    <t>Concepto</t>
  </si>
  <si>
    <t>Costo unitario $</t>
  </si>
  <si>
    <t>Cantidad requerida</t>
  </si>
  <si>
    <t>Unidad de medida</t>
  </si>
  <si>
    <t>Justificación</t>
  </si>
  <si>
    <t>Fecha programada para conclusión de la acción</t>
  </si>
  <si>
    <t>Equipo</t>
  </si>
  <si>
    <t>Responsable del proyecto</t>
  </si>
  <si>
    <t>Responsable de la IES</t>
  </si>
  <si>
    <t xml:space="preserve">PROYECTO DIRIGIDO A: </t>
  </si>
  <si>
    <t>Modalidad 3. Proyectos de Equipamiento</t>
  </si>
  <si>
    <t>ü</t>
  </si>
  <si>
    <r>
      <t xml:space="preserve">Total </t>
    </r>
    <r>
      <rPr>
        <b/>
        <sz val="10"/>
        <color theme="1"/>
        <rFont val="Arial"/>
        <family val="2"/>
      </rPr>
      <t>(pesos)</t>
    </r>
  </si>
  <si>
    <r>
      <t xml:space="preserve">Obra </t>
    </r>
    <r>
      <rPr>
        <b/>
        <sz val="10"/>
        <color theme="1"/>
        <rFont val="Arial"/>
        <family val="2"/>
      </rPr>
      <t>(pesos)</t>
    </r>
  </si>
  <si>
    <r>
      <t xml:space="preserve">Programa Educativo </t>
    </r>
    <r>
      <rPr>
        <b/>
        <sz val="10"/>
        <color theme="1"/>
        <rFont val="Arial"/>
        <family val="2"/>
      </rPr>
      <t>(pesos)</t>
    </r>
  </si>
  <si>
    <r>
      <t xml:space="preserve">Equipamiento </t>
    </r>
    <r>
      <rPr>
        <b/>
        <sz val="10"/>
        <color theme="1"/>
        <rFont val="Arial"/>
        <family val="2"/>
      </rPr>
      <t>(pesos)</t>
    </r>
  </si>
  <si>
    <t>Costo total del Proyecto 2025 (Por rubro)</t>
  </si>
  <si>
    <t>Monto ejercido al tercer trimestre 2025</t>
  </si>
  <si>
    <t xml:space="preserve">Fecha de entrega del bien </t>
  </si>
  <si>
    <t>Avance físico</t>
  </si>
  <si>
    <t xml:space="preserve"> En el marco de lo establecido en la Ley Federal de Transparencia y Acceso a la Información Pública; la Ley General de Transparencia y Acceso a la Información Pública y, en su caso, la ley local respectiva en la materia y demás disposiciones aplicables, las IPES participantes deberán incorporar en su portal oficial web, la información relacionada con el ejercicio de los recursos asignados, la cual deberá coincidir con los reportes trimestrales, dando aviso a cada UR.</t>
  </si>
  <si>
    <t>Intereses generados a la fecha</t>
  </si>
  <si>
    <t>Monto ejercido del bien con IVA 
(pesos)</t>
  </si>
  <si>
    <t xml:space="preserve">No. de Acta de entrega </t>
  </si>
  <si>
    <t>Avance financiero (pesos)</t>
  </si>
  <si>
    <t xml:space="preserve">Fecha de entrega de los recursos </t>
  </si>
  <si>
    <r>
      <rPr>
        <b/>
        <sz val="14"/>
        <color theme="1"/>
        <rFont val="Arial"/>
        <family val="2"/>
      </rPr>
      <t>Evidencia documental</t>
    </r>
    <r>
      <rPr>
        <sz val="11"/>
        <color theme="1"/>
        <rFont val="Arial"/>
        <family val="2"/>
      </rPr>
      <t xml:space="preserve">
</t>
    </r>
    <r>
      <rPr>
        <sz val="12"/>
        <color theme="1"/>
        <rFont val="Arial"/>
        <family val="2"/>
      </rPr>
      <t>(Captura de pantalla)</t>
    </r>
  </si>
  <si>
    <t>No. de Contrato</t>
  </si>
  <si>
    <t xml:space="preserve">No. de Factura con CFDI </t>
  </si>
  <si>
    <t>Observaciones:</t>
  </si>
  <si>
    <r>
      <rPr>
        <b/>
        <sz val="22"/>
        <rFont val="Arial"/>
        <family val="2"/>
      </rPr>
      <t>Programa presupuestario "Expansión de la Educación Media Superior y Superior (Educación Superior),</t>
    </r>
    <r>
      <rPr>
        <b/>
        <sz val="22"/>
        <color indexed="8"/>
        <rFont val="Arial"/>
        <family val="2"/>
      </rPr>
      <t xml:space="preserve"> para el ejercicio fiscal 2025"</t>
    </r>
  </si>
  <si>
    <t>Segundo informe 
Septiembre - Octubre</t>
  </si>
  <si>
    <t>TOTALES</t>
  </si>
  <si>
    <t>Documentación comprobatoria
(Carpeta en OneDrive)</t>
  </si>
  <si>
    <t>Instituto Tecnológico Superior de Salvatierra</t>
  </si>
  <si>
    <t>Incremento de la cobertura educativa en el Instituto Tecnológico Superior de Salvatierra por medio de un equipamiento de un Laboratorio de Agromática en beneficio de seis programas académicos.</t>
  </si>
  <si>
    <t>A través del programa, se apoyarán 6 programas educativos, por lo que para el ciclo 2026-2027 la institución incrementará su matrícula en  146  estudiantes; esto es, la institución pasará de 1578_ estudiantes del ciclo escolar 2024-2025 a 1684 en el ciclo escolar 2025-2026 y 1724 estudiantes en el ciclo escolar 2026-2027.</t>
  </si>
  <si>
    <t>1.1
1.2
2.1
2.2
2.3
3.1
3.2
3.3
4.1
4.2
4.3</t>
  </si>
  <si>
    <t>1.1.1, 1.1.2, 1.1.3
1.2.1,1.2.2, 1.2.3
2.1.1, 2.1.2, 2.1.3
2.2.1, 2.2.2, 2.2.3
2.3.1
3.1.1, 3.1.2, 3.1.3
3.2.1, 3.2.2
3.3.1, 3.3.2
4.1.1 ,4.1.2, 4.1.3
4.2.1, 4.2.2, 4.2.3
4.3.1, 4.3.2, 4.3.3</t>
  </si>
  <si>
    <t xml:space="preserve">Intel® Core™ i7 14700 (20 núcleos, hasta 5,4 GHzTurbo, 65 W), Windows 11 Pro, inglés, portugués de Brasil, francés, español, Active Microsoft 365 para una prueba de 30 días, Gráficos integrados Intel, 8 GB: 1 x 8 GB, DDR5, 4400 MT/s, sin ECC
Configuración de RAID deHard Drive Interno, Conectividad RAID
Sin RAID SATA, Torre Precision 3680 con PSU de 300 W (80 PlusPlatinum), DAO
Teclado, Mouse, Dell Pro 27 Plus Monitor - P2725H
3 años de servicio básico para hardware con Advanced Exchange después del diagnóstico remoto
</t>
  </si>
  <si>
    <t>Computadora de escritorio</t>
  </si>
  <si>
    <t>Unidad</t>
  </si>
  <si>
    <t>El laboratorio se destinará al desarrollo de proyectos de investigación y académicos, para ejecutar software especializado en análisis de datos agrícolas, modelado de cultivos, simulaciones de variables climáticas y manejo de grandes volúmenes de información. Este equipamiento será clave para optimizar las operaciones de monitoreo, control y toma de decisiones en tiempo real dentro del ámbito agrícola.</t>
  </si>
  <si>
    <t>31.12.2025</t>
  </si>
  <si>
    <t>Computadora portátil 2 pro marca Lenovo modelo thinkpad E14 GEN 6
Sistema operativo: Windows 11 Pro en español preinstalado de fábrica, procesador: AMD Mobile número de núcleos 6, familia de procesador Ryzen 5 serie 7535U, velocidad de frecuencia base 2.9 ghz, Cache total 16MB en L3, TDP 35W memoria: 16 GB, con una ranura libre para expansión DISCO DURO: En ranura M.2 PCI Gen 4 nvme de estado sólido, 512 GB pantalla: 14.0 Pulgadas, resolución 1920x1200 pixeles. Peso: 1.42 kg; Red Ethernet: 10/100/1000; PUERTOS USB: 2 USB tipo A y 2 USB tipo C (uno es independiente al puerto de carga), tarjeta de red inalámbrica: 802.11 ax (wifi 6E), antena 2x2, teclado: En español, puertos de video: HDMI
Batería: 47 Wh, Garantía: De tres años en partes, mano de obra y en sitio por parte del fabricante Lenovo. Incluye: Maletín lector de huella dactilar: No incluido BLUETOOTH: 5.3, Integrado; cámara web: Integrada en la carcasa (720p), eliminador de corriente: Incluido Docking Station: No incluido color: Negro, Varios: Cada equipo incluye una licencia del servicio Absolute DDS Resilience con una duración de 3 años.</t>
  </si>
  <si>
    <t>Computadora portátil</t>
  </si>
  <si>
    <t>La adquisición de equipos móviles permitirá a los docentes y alumnos acceder a herramientas y software especializado de manera flexible, desde cualquier ubicación. Esto facilitará el monitoreo en campo, la recolección de datos en tiempo real y la toma de decisiones rápidas, mejorando la eficiencia y la respuesta ante situaciones cambiantes.</t>
  </si>
  <si>
    <t xml:space="preserve">Kit Dron Multiespectral , Cámara RGB: 
Sensor: CMOS 4/3 de 20 megapíxeles. 
Obturador mecánico: Velocidad máxima de 1/2000 segundos. 
Intervalo entre capturas: 0.7 segundos. 
Cámaras Multiespectrales: 
Cuatro sensores de 5 megapíxeles cada uno, calibrados para las siguientes bandas: 
Verde (G): 560 nm ± 16 nm. 
Rojo (R): 650 nm ± 16 nm. 
Borde Rojo (RE): 730 nm ± 16 nm. 
Infrarrojo Cercano (NIR): 860 nm ± 26 nm. 
Sensor de Luz Solar: 
Incorporado para capturar la radiación solar incidente, permitiendo la compensación de luz en los datos de imagen y obteniendo resultados más precisos en índices de vegetación como el NDVI. 
Posicionamiento y Navegación: 
Módulo RTK: Ofrece posicionamiento a nivel centimétrico, sincronizando el control de vuelo, la cámara y el módulo RTK en microsegundos para capturar con precisión la ubicación del centro de cada imagen. 
Sistema de Evitación de Obstáculos: Sensores visuales de amplio campo de visión que detectan obstáculos en todas las direcciones, proporcionando una capacidad de anticolisión omnidireccional. 
Transmisión de Señal: Tecnología O3 Enterprise con dos señales de transmisión y cuatro de recepción, permitiendo una distancia de transmisión de hasta 15 km. 
Rendimiento de Vuelo: 
Tiempo Máximo de Vuelo: Hasta 43 minutos en condiciones óptimas. 
Cobertura por Vuelo: Capaz de mapear hasta 200 hectáreas en un solo vuelo. 
Diseño y Portabilidad: 
Incluir: 1 Dron, 1 Batería de vuelo inteligente, 1 Tarjeta microSD 64GB, 1 Protector de gimbal, 3 Pares de hélices, 1 Control inteligente RC PRO Enterprise, 1 Destornillador, 1 Adaptador de corriente (100W) USB tipo C., 1 Cable AC de corriente 100W, 1 Cable USB tipo C, 1 Cable USB tipo C a C, 1 Maletín rígido de viaje. 
</t>
  </si>
  <si>
    <t>Dron Multiespectral</t>
  </si>
  <si>
    <t>Pieza</t>
  </si>
  <si>
    <t>Estas herramientas permitirán a los alumnos y docentes el monitoreo, gestión de los cultivos y captura de imágenes aéreas de alta resolución, permitiendo un análisis detallado de la salud de los cultivos, la detección de plagas o enfermedades y la evaluación de la distribución de recursos</t>
  </si>
  <si>
    <t>Cámara termográfica de bolsillo #PTi120 FLUKE Protección IP54: Resistencia limitada contra polvo y protección a salpicaduras.• Pantalla táctil LCD de 3.5" para facilitar la resolución de problemas.• Paletas de seis colores.• Fluke Connect permite conectar con un teléfono a través de Wifi para enviar información de forma más rápida y segura.• Con conexión Wifi, utiliza mini USB para transferir imágenes al PC• Puede resistir caídas desde 1 m de altura.• Tecnología IR-Fusion para resaltar detalles a la imagen.• Baterías internas recargables.Especificaciones:• Resolución espacial (IFOV): 7.6 mrad• Resolución de infrarrojos: 120 x 90 (10,800 píxeles)• Campo de visión: 50° H x 38° V• Distancia al objetivo: 130:1• Rango de temperatura: -20 °C a 150 °C (±2 °C)• Enfoque fijo: Distancia mínima de enfoque de 22.8 cm• Sensibilidad térmica (NETD): 60 mK• Memoria flash interna: 2 GB</t>
  </si>
  <si>
    <t>Cámara termográfica</t>
  </si>
  <si>
    <t>Estas herramientas permitirán a los alumnos y docentes detectar variaciones de temperatura en los cultivos y equipos, facilitando la identificación de problemas como plagas, enfermedades o deficiencias en el riego. Esta tecnología permitirá un monitoreo más preciso y eficiente, mejorando la toma de decisiones en tiempo real.</t>
  </si>
  <si>
    <t xml:space="preserve">Kit Dron agrícola especificaciones técnicas: 
• Capacidad de carga: 40 kg en pulverización y 50 kg en esparcimiento. 
• Sistema de propulsión: Diseño coaxial de doble rotor. 
• Sistema de pulverización: Pulverizadores centrífugos atomizados con ajuste de microgotas entre 50 y 500 μm. Tasa de flujo estándar de hasta 16 L/min, ampliable a 24 L/min con dos pulverizadores adicionales. 
• Sistema de esparcimiento: Tanque de 75 L con tasa de flujo máxima de hasta 108 kg/min. 
• Sensores y navegación: Radares de matriz en fase activos en la parte delantera y trasera, sensores de visión binocular, detección multidireccional de obstáculos y seguimiento de terrenos con pendientes de hasta 20°. 
• Eficiencia operativa: Cobertura de hasta 21 hectáreas por hora en campo abierto y hasta 4 hectáreas por hora en huertos. 
• Baterías: Incluye 3 baterías inteligentes, enfriador, control y generador DJI iE 12000 
El generador inversor multifuncional D12000i incluye: 
• Potencia de salida: 9000W en corriente continua (DC) y 1500W en corriente alterna (AC). 
• Capacidad del tanque: 30 litros. 
• Consumo de combustible: Aproximadamente 500 ml/kWh. 
• Tiempo de carga: 9 a 12 minutos por batería. 
• Tipo de combustible: Gasolina sin plomo con un índice de octano RON ≥91 y contenido de alcohol inferior al 10%. 
Incluye: 
Caja de herramientas, Disipador térmico con refrigeración de aire 
Control remoto, Correa del control remoto 
Cable USB-C, Manuales 
*La caja de herramientas compatible. 
Batería inteligente 
Generador inversor multifuncional con cargador y enfriador de baterías 
Batería, Cargador de carga rápida de 65W, Kit de aspersores frontales, Capacitación 
</t>
  </si>
  <si>
    <t>Dron</t>
  </si>
  <si>
    <t>Dron destinado a la formación de alumnos y profesores investigadores en el área agromática: tecnología de pulverización precisa y uniforme, lo que permite una aplicación más precisa de los pesticidas y herbicidas. Esto ayuda a reducir la cantidad de productos químicos utilizados y minimiza el riesgo de sobre aplicación, lo que permite ahorrar costos y reducir el impacto ambiental.</t>
  </si>
  <si>
    <t>Microscopio Estereoscópico
LED recargable (1 x, 3 x Incidente y transmitida Turret Stereo Básica Binocular Microscopio
Tipo de fuente de luz LED
Nombre del modelo EM-20
Material Metal
Color White
Ángulo de visión real 45 Grados
Ampliación máxima 30 x
Prismáticos de 45 ° inclinado tubos; uno ± 5 ajuste de dioptrías; Distancia interpupilar ajustable entre 55 – 75 mm
Dual 1 x/3 x Ampliación con lente de campo de vista de 20/10/6,7 mm y 20/10/5/5 mm; Aumento de 10 x y 30 x; Distancia de trabajo 60 mm; todas las piezas son ópticas anti-fungus tratada
6"" etapa de vidrio; 6"" plástico blanco y negro, placa de fase; Fase de locked-on Spring Loaded clips
LED de 1 W transmitida y incidente illuminators se pueden utilizar simultáneamente; 1,800 mAh batería recargable integrada
Ocular: se empareja WF 10 x/20 mm"</t>
  </si>
  <si>
    <t>Microscopio</t>
  </si>
  <si>
    <t xml:space="preserve">
Este equipo permitirá la visualización 3D de plagas, enfermedades en las plantas, estructuras vegetales, etc a los estudiantes y profesores invesigadores. Además, les permitirirás realizar un análisis de muestras, examinación de estructura celular, detección de posibles problemas, para posteriomente proponer eimplementar soluciones a los posibles problemas.</t>
  </si>
  <si>
    <t>Esterilizador eléctrico de 25 QT Medidas exteriores: 41.5 x 31.5 cm (Diámetro x altura)Medidas interiores: 32 x 30.5 cm (Diámetro x altura)Altura de tapa: 7.5 cm / con agarradera 17cmAltura con tapa: 36.5/ con agarradera 45 cm Diámetro exterior bajo: 30.5 Material: Aluminio certificación ULColor: Plata Capacidad: 25 QT/24 litros120V Eléctrico Elemento calefactor de la inmersión. Accesorios: Control del termostato de Fenwal y piloto.3 cables conectados a tierra y un enchufe de seguridad opcionales. Las unidades incluyen el contenedor interior de aluminio con el estante base de apoyo opcional no incluida Peso: 13.2 kg</t>
  </si>
  <si>
    <t>Esterilizador eléçtrico</t>
  </si>
  <si>
    <t>Este equipo permitirá a los estudiante y docentes investigadores permitirá la desinfección adecuada de herramientas y equipos utilizados en el cultivo de plantas, garantizando la eliminación de patógenos, bacterias, hongos y otros microorganismos dañinos. Lo anterior con el objetivo de mejorar la calidad y seguridad en las operaciones agrícolas al reducir los riesgos sanitarios.</t>
  </si>
  <si>
    <t>Medidor de calcio: Medición de calcio en soluciones nutritivas y muestras de agua. 
Sensores reemplazables. 
Mide de 40 a 4000 ppm. 
Sensor plano único le permite medir cómodamente y con precisión muestras tan pequeñas como 0,3 ml. 
Compensación automática de la temperatura, prueba de agua, apagado automático.
Intervalo de dureza de calcio 0.00 a 2.70 mg/L (ppm) como dureza de calcio 
Resolución de dureza de calcio 0.01 mg/L 
Exactitud de dureza de calcio ±0.11 mg/L ±5% de la lectura 
Método para dureza de calcio, modificación de los métodos estándares para el análisis del agua y agua residual, 18ª ed. Método calmagita 
Fuente de luz Diodo emisor de luz 
Detector de luz fotocelda de silicio 
Registro 50 lecturas 
Alimentación eléctrica baterías alcalinas de 1.5 V AA (3 pzas.) 
Duración de la batería &gt; 800 mediciones (sin iluminación de la pantalla) 
Apagado automático Después de 15 minutos de inactividad (30 minutos antes de una lectura medida) 
Condiciones ambientales 0 a 50°C (32 a 122°F); HR máx. 95% sin condensación 
Dimensiones 142.5 x 102.5 x 50.5 mm (5.6 x 4.0 x 2.0") 
Peso 380 g (13.4 oz.)</t>
  </si>
  <si>
    <t>Medidor de calcio</t>
  </si>
  <si>
    <t xml:space="preserve">
Este equipo es usado para medir el calcio en soluciones nutritivas y muestras de agua, siendo el calcio un nutriente esencial para el desarrollo de plantas.Por lo que este medidor permitirá a los estudiantes y a los docentes investigadores monitorear y ajustar con precisión los niveles de calcio, asegurando que las plantas reciban la cantidad adecuada de este nutriente. Además, les ayudará a prevenir deficiencias o toxicidades, optimizando el rendimiento y crecimiento de los cultivos de manera sostenible y eficiente. Asimismo, los estudiantes desarrollarán prácticas y prototipos para tener dispostiivos de control y manejo elemento en el suelo.</t>
  </si>
  <si>
    <t>Medidor de nitratos
o Medición de Nitratos en soluciones nutritivas, suelos, muestras de agua y la savia del tejido
o Sensores reemplazables
o Sensor plano único le permite medir cómodamente y con precisión muestras tan pequeñas como 0,3 ml
o Compensación automática de la temperatura
o Apagado automático 
o Volumen mínimo de muestra 0.3 ml (0.05 ml con papel de muestreo B)
o Rango de medición de 6 a 9900 ppm (0.1 a 160 mmol/l)
o Visualización de los valores de nitrato, mV y temperatura
o Calibración automática en 1 o 2 puntos
o Reconocimiento automático de la solución de calibración: 150 y 2000 ppm
o Punto de calibración ajustables
o Calibración de la temperatura
o Función de estabilidad y función ""auto hold""
o Apagado automático (30 minutos)
o Indicador de pila baja
o A prueba de agua y polvo (IP67)
o Intervalo de nitrato 0.0 a 30.0 mg/L 
Resolución de nitrato 0.1 mg/L. Exactitud de nitrato ±0.5 mg/L ±10% de la lectura a 25 °C 
Método de nitrado Modificación del método de Reducción del Cadmio. Fuente de luz Diodo emisor de luz. Detector de luz Fotocelda de silicio 
Ancho de banda del filtro 8 nm . Exactitud de la longitud de onda del filtro ±1.0 nm 
Registro 50 lecturas (registro automático) .Alimentación eléctrica Baterías alcalinas de 1.5 V AA (3 pzas.) 
Duración de la batería &gt; 800 mediciones (sin iluminación en la pantalla) . Apagado automático Después de 15 minutos de inactividad (30 minutos antes de una medición leída) . Condiciones ambientales 0 a 50 °C (32 a 122 °F); 0 a 100% HR .Dimensiones 142.5 x 102.5 x 50.5 mm (5.6 x 4.0 x 2.0") .Peso 380 g (13.4 oz.)</t>
  </si>
  <si>
    <t>Medidor de nitratos</t>
  </si>
  <si>
    <t xml:space="preserve">El medidor de nitratos permitrá a los estudiantes y docentes investigadores monitorear en tiempo real la concentración de nitratos en suelo y agua, mejorando la productividad de los cultivos y reduciendo costos. Además, les facilitará la integración con sistemas de automatización de control agrícola con el objetivo de reducir la contaminación ambiental por exceso de fertilizante, lo anterior promoverá a una producción más eficiente, sostenible y rentable. 
</t>
  </si>
  <si>
    <t>Medidor de pH multiparamétrico, cuenta con una pantalla LCD de 5,5" que se puede ver claramente desde más de 5 metros. La gran pantalla y su amplio ángulo de visión de 150 ° proporcionan una de las pantallas LCD , Intervalo de pH -2.000 a 16.000 pH, -2.00 a 16.00 pH, ± 1000 mV 
Resolución de pH 0.001 pH, 0.01 pH, 0.1 mV 
Exactitud del pH(@ 25ºC / 77ºF) ± 0.2 mV, ± 0.01 pH, ± 0.002 pH 
Calibración del pH 5 puntos (modo estándar) 1.68, 4.01 (3.00 †), 6.86, 7.01, 9.18, 10.01, 12.45, y dos tampones personalizados; 3 puntos (modo básico) 4.01; 6.86; 7.01; 9.18; 10.01 
Compensación de temperatura ATC: -5.0 a 100.0ºC; 23.0 a 212.0 °F * 
Intervalo de conductividad 0,00 a 29.99 µS / cm, 30.0 a 299.9 µS / cm, 300 a 2,999 µS / cm, 3.00 a 29.99 mS / cm, 30.0 a 200.0 mS / cm, hasta 500.0 mS / cm (CE absoluta) ** 
Resolución de conductividad 0.01 µS / cm, 0.1 µS / cm, 1 µS / cm, 0.01 mS / cm, 0.1 mS / cm 
Exactitud de conductividad (@ 25ºC / 77ºF) ± 1% de la lectura (± 0.05 µS/cm o 1 dígito, lo que sea mayor) 
Calibración de conductividad Calibración en 1 punto de compensación (0.00 µS/cm en aire), calibración de 1 punto de inclinación en el estándar CE de 84 µS / cm, 1,413 µS / cm, 5.00 mS / cm, 12.88 mS / cm, 80.0 mS / cm y 111.8 mS / cm 
Compensación de temperatura ATC (0.0 a 100.0ºC, 32.0 a 212.0 ° F), sin TC 
Intervalo de OD 0.00 a 45.00 ppm (mg/L), 0.0 hasta 300.0% de saturación 
Resolución de OD 0.01 ppm, saturación al 0.1% 
Exactitud ± 1 dígito, ± 1.5% de la lectura 
Calibración de OD Uno o dos puntos al 0% (solución HI 7040) y 100% (en aire) 
Compensación de temperatura ATC: 0 a 50 ºC; 32.0 a 122.0 ° F 
Compensación de altitud de OD -500 a 4000 m (con una resolución de 100 m) 
Intervalo de temperatura -20.0 a 120.0 ºC, -4.0 a 248.0 °F 
Resolución de temperatura 0,1 ° C, 0,1 ° F 
Exactitud de temperatura ± 0.5 ° C, ± 0,9 ° F 
Diagnóstico del electrodo de pH Diagnóstico del vidrio y la unión de referencia (sólo HI11311 y HI 12301), medición fuera del intervalo de calibración, condición de la sonda, tiempo de respuesta 
Capacidad de registro Hasta 1000 registros *** organizados en: manual bajo demanda (máximo 200 registros), manual por estabilidad (máximo 200 registros), registro por intervalos *** (máximo 600 muestras, 100 lotes) 
Conectividad 1 puerto micro USB para cargar y conectividad de PC, 1 puerto USB para almacenamiento 
Condiciones ambientales 0 a 50 °C (32 a 122 °F), HR máx. 95% sin condensación 
Tipo de batería/duración Batería recargable integrada con hasta 8 horas de uso continuo 
Alimentación eléctrica Adaptador de 5 VCD (incluido) 
Dimensiones 202 x 140 x 12,7 mm (8 "x 5,5" x 0,5 ") 
Peso 250 g (8,82 onzas) 
Información para ordenar El kit de pH HI2020 incluye: electrodo de pH con cuerpo de vidrio HI11310 con sensor de temperatura, sobres de solución de pH 4, sobres de solución de pH 7, sobres de solución de pH 10, sobres de solución de limpieza de electrodos, cable USB, soporte de montaje, adaptador de alimentación de 5 VCD, manual de instrucciones y certificado de calidad. 
Notas</t>
  </si>
  <si>
    <t>Medidor de PH multiparamétrico</t>
  </si>
  <si>
    <t>La adquisición de el equipo permitira a los estudiantes realizar mediciones de soliciones preparadas en laboratorio, permitiendo un monitoreo preciso del potencial de Hidrógeno de cada una de las muestras preparadas en los laboratorios.</t>
  </si>
  <si>
    <t>Conforme al calendario de compras de la Secretaría de Finanzas estatal fue ingresada la solicitud de compras en el quinto período de compras (21 al 28 de agosto). Como parte del proceso fue liberado el concepto de cámara termográfica, partida 5230, techo presupuestal de $54,828.50 (ver anexo 3). En proceso se atienden observaciones emitidos por la Dirección de Recursos Materiales, quien lleva el proceso de compras.
Derivado del estudio de mercado, previo a solicitar las compras a la Secretaría de Finanzas, los bienes cotizados tuvieron variaciones en los costos, por tal motivo se realizaron ajustes en las cantidades requeridas por concepto, las cuales se reflejan en el acuerdo de la H. Junta Directiva 27.08.25.A.10, el cual es un requisito para efectuar la compra en el estado de Guanajuato. Los cambios de unidades de medida son : Computadora de Escritorio de 27 pasó a 24, computadora portátil de 7 a 3 y el Microscopio Estereoscópico de 5 a 6.</t>
  </si>
  <si>
    <t xml:space="preserve">Dr. José Luis Ramírez Ramírez
Director General
Celular 445 140 0140,  correo dir_dsalvatierra@tecnm.mx 
</t>
  </si>
  <si>
    <t>https://itess.edu.mx/proxoes.html</t>
  </si>
  <si>
    <t>José Alejandro Méndez Trejo
Dirección de Planeación y Vinculación
Celular 464 141 9708, correo plan_dsalvatierra@tecnm.mx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</si>
</sst>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0.0"/>
  </numFmts>
  <fonts count="18">
    <font>
      <sz val="11"/>
      <color theme="1"/>
      <name val="Calibri"/>
      <family val="2"/>
      <scheme val="minor"/>
    </font>
    <font>
      <sz val="11"/>
      <color theme="1"/>
      <name val="Calibri"/>
      <family val="2"/>
      <scheme val="minor"/>
    </font>
    <font>
      <b/>
      <sz val="12"/>
      <name val="Montserrat"/>
      <family val="3"/>
    </font>
    <font>
      <sz val="11"/>
      <color theme="1"/>
      <name val="Arial"/>
      <family val="2"/>
    </font>
    <font>
      <sz val="12"/>
      <color theme="1"/>
      <name val="Arial"/>
      <family val="2"/>
    </font>
    <font>
      <b/>
      <sz val="12"/>
      <color theme="1"/>
      <name val="Arial"/>
      <family val="2"/>
    </font>
    <font>
      <b/>
      <sz val="12"/>
      <name val="Arial"/>
      <family val="2"/>
    </font>
    <font>
      <sz val="12"/>
      <color indexed="8"/>
      <name val="Arial"/>
      <family val="2"/>
    </font>
    <font>
      <b/>
      <sz val="10"/>
      <color theme="1"/>
      <name val="Arial"/>
      <family val="2"/>
    </font>
    <font>
      <b/>
      <sz val="36"/>
      <color theme="1"/>
      <name val="Wingdings"/>
      <charset val="2"/>
    </font>
    <font>
      <b/>
      <sz val="14"/>
      <color theme="1"/>
      <name val="Arial"/>
      <family val="2"/>
    </font>
    <font>
      <b/>
      <sz val="11"/>
      <color theme="1"/>
      <name val="Arial"/>
      <family val="2"/>
    </font>
    <font>
      <b/>
      <sz val="22"/>
      <color theme="1"/>
      <name val="Arial"/>
      <family val="2"/>
    </font>
    <font>
      <b/>
      <sz val="22"/>
      <name val="Arial"/>
      <family val="2"/>
    </font>
    <font>
      <b/>
      <sz val="22"/>
      <color indexed="8"/>
      <name val="Arial"/>
      <family val="2"/>
    </font>
    <font>
      <b/>
      <i/>
      <sz val="12"/>
      <color theme="1"/>
      <name val="Arial"/>
      <family val="2"/>
    </font>
    <font>
      <u/>
      <sz val="11"/>
      <color theme="10"/>
      <name val="Calibri"/>
      <family val="2"/>
      <scheme val="minor"/>
    </font>
    <font>
      <sz val="10"/>
      <color theme="1"/>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4"/>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rgb="FFFEF2E8"/>
        <bgColor indexed="64"/>
      </patternFill>
    </fill>
    <fill>
      <patternFill patternType="solid">
        <fgColor rgb="FFFF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120">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49" fontId="4" fillId="0" borderId="0" xfId="0" applyNumberFormat="1" applyFont="1" applyAlignment="1">
      <alignment horizontal="center" vertical="center"/>
    </xf>
    <xf numFmtId="164" fontId="4" fillId="0" borderId="0" xfId="0" applyNumberFormat="1"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xf numFmtId="4" fontId="5" fillId="0" borderId="1" xfId="0" applyNumberFormat="1" applyFont="1" applyBorder="1" applyAlignment="1">
      <alignment vertical="center"/>
    </xf>
    <xf numFmtId="49" fontId="4" fillId="0" borderId="0" xfId="0" applyNumberFormat="1" applyFont="1" applyAlignment="1">
      <alignment vertical="center"/>
    </xf>
    <xf numFmtId="4" fontId="5" fillId="0" borderId="0" xfId="0" applyNumberFormat="1" applyFont="1" applyAlignment="1">
      <alignment vertical="center"/>
    </xf>
    <xf numFmtId="0" fontId="5" fillId="0" borderId="0" xfId="0" applyFont="1" applyAlignment="1">
      <alignment horizontal="right" vertical="center"/>
    </xf>
    <xf numFmtId="49" fontId="4" fillId="0" borderId="18" xfId="0" applyNumberFormat="1" applyFont="1" applyBorder="1" applyAlignment="1">
      <alignment horizontal="center" vertical="center"/>
    </xf>
    <xf numFmtId="0" fontId="4" fillId="0" borderId="18" xfId="0" applyFont="1" applyBorder="1" applyAlignment="1">
      <alignment vertical="center" wrapText="1"/>
    </xf>
    <xf numFmtId="0" fontId="4" fillId="0" borderId="19" xfId="0" applyFont="1" applyBorder="1" applyAlignment="1">
      <alignment vertical="center"/>
    </xf>
    <xf numFmtId="0" fontId="4" fillId="0" borderId="19" xfId="0" applyFont="1" applyBorder="1" applyAlignment="1">
      <alignment vertical="center" wrapText="1"/>
    </xf>
    <xf numFmtId="0" fontId="9" fillId="3" borderId="20" xfId="0" applyFont="1" applyFill="1" applyBorder="1" applyAlignment="1">
      <alignment horizontal="center" vertical="center" wrapText="1"/>
    </xf>
    <xf numFmtId="0" fontId="4" fillId="0" borderId="0" xfId="0" applyFont="1" applyAlignment="1">
      <alignment horizontal="left" vertical="center" wrapText="1"/>
    </xf>
    <xf numFmtId="0" fontId="11" fillId="0" borderId="21" xfId="0" applyFont="1" applyBorder="1" applyAlignment="1">
      <alignment horizontal="center" vertical="center" wrapText="1"/>
    </xf>
    <xf numFmtId="0" fontId="5" fillId="0" borderId="21" xfId="0" applyFont="1" applyBorder="1" applyAlignment="1">
      <alignment horizontal="center" vertical="center" wrapText="1"/>
    </xf>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12" fillId="0" borderId="0" xfId="0" applyFont="1" applyAlignment="1">
      <alignment horizontal="left" vertical="center"/>
    </xf>
    <xf numFmtId="43" fontId="4" fillId="5" borderId="22" xfId="1" applyNumberFormat="1" applyFont="1" applyFill="1" applyBorder="1" applyAlignment="1" applyProtection="1">
      <alignment vertical="center"/>
    </xf>
    <xf numFmtId="49" fontId="4" fillId="7" borderId="1" xfId="0" applyNumberFormat="1" applyFont="1" applyFill="1" applyBorder="1" applyAlignment="1" applyProtection="1">
      <alignment horizontal="center" vertical="center" wrapText="1"/>
      <protection locked="0"/>
    </xf>
    <xf numFmtId="0" fontId="3" fillId="7" borderId="1" xfId="0" applyFont="1" applyFill="1" applyBorder="1" applyAlignment="1" applyProtection="1">
      <alignment vertical="center"/>
      <protection locked="0"/>
    </xf>
    <xf numFmtId="43" fontId="4" fillId="7" borderId="1" xfId="1" applyNumberFormat="1" applyFont="1" applyFill="1" applyBorder="1" applyAlignment="1" applyProtection="1">
      <alignment vertical="center"/>
      <protection locked="0"/>
    </xf>
    <xf numFmtId="0" fontId="3" fillId="7" borderId="1" xfId="0" applyFont="1" applyFill="1" applyBorder="1" applyAlignment="1" applyProtection="1">
      <alignment vertical="center" wrapText="1"/>
      <protection locked="0"/>
    </xf>
    <xf numFmtId="10" fontId="4" fillId="7" borderId="23" xfId="2" applyNumberFormat="1" applyFont="1" applyFill="1" applyBorder="1" applyAlignment="1" applyProtection="1">
      <alignment horizontal="center" vertical="center"/>
      <protection locked="0"/>
    </xf>
    <xf numFmtId="10" fontId="4" fillId="7" borderId="14" xfId="2" applyNumberFormat="1" applyFont="1" applyFill="1" applyBorder="1" applyAlignment="1" applyProtection="1">
      <alignment horizontal="center" vertical="center"/>
      <protection locked="0"/>
    </xf>
    <xf numFmtId="43" fontId="3" fillId="7" borderId="23" xfId="1" applyNumberFormat="1" applyFont="1" applyFill="1" applyBorder="1" applyAlignment="1" applyProtection="1">
      <alignment vertical="center" wrapText="1"/>
      <protection locked="0"/>
    </xf>
    <xf numFmtId="0" fontId="10" fillId="6" borderId="1" xfId="0" applyFont="1" applyFill="1" applyBorder="1" applyAlignment="1">
      <alignment horizontal="left" vertical="center" wrapText="1"/>
    </xf>
    <xf numFmtId="0" fontId="5" fillId="6" borderId="10"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14" xfId="0" applyFont="1" applyFill="1" applyBorder="1" applyAlignment="1">
      <alignment horizontal="center" vertical="center"/>
    </xf>
    <xf numFmtId="0" fontId="11" fillId="0" borderId="0" xfId="0" applyFont="1" applyAlignment="1">
      <alignment horizontal="center" vertical="center" wrapText="1"/>
    </xf>
    <xf numFmtId="43" fontId="3" fillId="0" borderId="0" xfId="1" applyNumberFormat="1" applyFont="1" applyFill="1" applyBorder="1" applyAlignment="1" applyProtection="1">
      <alignment vertical="center" wrapText="1"/>
      <protection locked="0"/>
    </xf>
    <xf numFmtId="4" fontId="4" fillId="0" borderId="1" xfId="0" applyNumberFormat="1" applyFont="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4" fillId="0" borderId="0" xfId="0" applyFont="1" applyBorder="1" applyAlignment="1">
      <alignment vertical="center"/>
    </xf>
    <xf numFmtId="4" fontId="5" fillId="0" borderId="32" xfId="0" applyNumberFormat="1" applyFont="1" applyBorder="1" applyAlignment="1">
      <alignment vertical="center"/>
    </xf>
    <xf numFmtId="49" fontId="4" fillId="7" borderId="7" xfId="0" applyNumberFormat="1" applyFont="1" applyFill="1" applyBorder="1" applyAlignment="1" applyProtection="1">
      <alignment horizontal="center" vertical="center" wrapText="1"/>
      <protection locked="0"/>
    </xf>
    <xf numFmtId="42" fontId="4" fillId="5" borderId="1" xfId="1"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6" fontId="4" fillId="5"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right" vertical="center" wrapText="1"/>
    </xf>
    <xf numFmtId="0" fontId="10" fillId="4" borderId="1" xfId="0" applyFont="1" applyFill="1" applyBorder="1" applyAlignment="1">
      <alignment horizontal="center" vertical="center" wrapText="1"/>
    </xf>
    <xf numFmtId="0" fontId="4" fillId="7" borderId="1" xfId="0" applyFont="1" applyFill="1" applyBorder="1" applyAlignment="1" applyProtection="1">
      <alignment horizontal="left" vertical="center" wrapText="1"/>
      <protection locked="0"/>
    </xf>
    <xf numFmtId="0" fontId="16" fillId="0" borderId="2" xfId="3" applyBorder="1" applyAlignment="1" applyProtection="1">
      <alignment horizontal="center" vertical="center"/>
      <protection locked="0"/>
    </xf>
    <xf numFmtId="0" fontId="15" fillId="7" borderId="1" xfId="0" applyFont="1" applyFill="1" applyBorder="1" applyAlignment="1" applyProtection="1">
      <alignment horizontal="center" wrapText="1"/>
      <protection locked="0"/>
    </xf>
    <xf numFmtId="49" fontId="15" fillId="7" borderId="10" xfId="0" applyNumberFormat="1" applyFont="1" applyFill="1" applyBorder="1" applyAlignment="1" applyProtection="1">
      <alignment horizontal="center" wrapText="1"/>
      <protection locked="0"/>
    </xf>
    <xf numFmtId="49" fontId="15" fillId="7" borderId="4" xfId="0" applyNumberFormat="1" applyFont="1" applyFill="1" applyBorder="1" applyAlignment="1" applyProtection="1">
      <alignment horizontal="center" wrapText="1"/>
      <protection locked="0"/>
    </xf>
    <xf numFmtId="49" fontId="15" fillId="7" borderId="11" xfId="0" applyNumberFormat="1" applyFont="1" applyFill="1" applyBorder="1" applyAlignment="1" applyProtection="1">
      <alignment horizontal="center" wrapText="1"/>
      <protection locked="0"/>
    </xf>
    <xf numFmtId="49" fontId="15" fillId="7" borderId="12" xfId="0" applyNumberFormat="1" applyFont="1" applyFill="1" applyBorder="1" applyAlignment="1" applyProtection="1">
      <alignment horizontal="center" wrapText="1"/>
      <protection locked="0"/>
    </xf>
    <xf numFmtId="49" fontId="15" fillId="7" borderId="8" xfId="0" applyNumberFormat="1" applyFont="1" applyFill="1" applyBorder="1" applyAlignment="1" applyProtection="1">
      <alignment horizontal="center" wrapText="1"/>
      <protection locked="0"/>
    </xf>
    <xf numFmtId="49" fontId="15" fillId="7" borderId="13" xfId="0" applyNumberFormat="1" applyFont="1" applyFill="1" applyBorder="1" applyAlignment="1" applyProtection="1">
      <alignment horizontal="center" wrapText="1"/>
      <protection locked="0"/>
    </xf>
    <xf numFmtId="49" fontId="4" fillId="0" borderId="24"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25" xfId="0" applyNumberFormat="1" applyFont="1" applyBorder="1" applyAlignment="1">
      <alignment horizontal="left" vertical="center" wrapText="1"/>
    </xf>
    <xf numFmtId="49" fontId="4" fillId="0" borderId="18" xfId="0" applyNumberFormat="1"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0" borderId="20" xfId="0" applyNumberFormat="1" applyFont="1" applyBorder="1" applyAlignment="1">
      <alignment horizontal="left" vertical="center" wrapText="1"/>
    </xf>
    <xf numFmtId="0" fontId="5" fillId="6" borderId="1" xfId="0" applyFont="1" applyFill="1" applyBorder="1" applyAlignment="1">
      <alignment horizontal="center" vertical="center" wrapText="1"/>
    </xf>
    <xf numFmtId="0" fontId="5" fillId="6" borderId="25" xfId="0" applyFont="1" applyFill="1" applyBorder="1" applyAlignment="1">
      <alignment horizontal="center" vertical="center" wrapText="1"/>
    </xf>
    <xf numFmtId="44" fontId="5" fillId="0" borderId="19" xfId="1" applyFont="1" applyBorder="1" applyAlignment="1">
      <alignment horizontal="center" vertical="center" wrapText="1"/>
    </xf>
    <xf numFmtId="44" fontId="5" fillId="0" borderId="20" xfId="1" applyFont="1" applyBorder="1" applyAlignment="1">
      <alignment horizontal="center" vertical="center" wrapText="1"/>
    </xf>
    <xf numFmtId="49" fontId="17" fillId="5" borderId="1" xfId="0" applyNumberFormat="1" applyFont="1" applyFill="1" applyBorder="1" applyAlignment="1">
      <alignment vertical="top" wrapText="1"/>
    </xf>
    <xf numFmtId="49" fontId="17" fillId="5" borderId="1" xfId="0" applyNumberFormat="1" applyFont="1" applyFill="1" applyBorder="1" applyAlignment="1">
      <alignment horizontal="left" vertical="center" wrapText="1"/>
    </xf>
    <xf numFmtId="0" fontId="5" fillId="6" borderId="1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1" xfId="0" applyFont="1" applyFill="1" applyBorder="1" applyAlignment="1">
      <alignment horizontal="center" vertical="center" wrapText="1"/>
    </xf>
    <xf numFmtId="49" fontId="4" fillId="0" borderId="19" xfId="0" applyNumberFormat="1" applyFont="1" applyBorder="1" applyAlignment="1">
      <alignment horizontal="center" vertical="center"/>
    </xf>
    <xf numFmtId="0" fontId="4" fillId="0" borderId="0" xfId="0" applyFont="1" applyAlignment="1">
      <alignment horizontal="left" vertical="center" wrapText="1"/>
    </xf>
    <xf numFmtId="0" fontId="5" fillId="6" borderId="29"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49" fontId="17" fillId="5" borderId="1" xfId="0" applyNumberFormat="1" applyFont="1" applyFill="1" applyBorder="1" applyAlignment="1">
      <alignment horizontal="left" vertical="top" wrapText="1"/>
    </xf>
    <xf numFmtId="0" fontId="17" fillId="5" borderId="1" xfId="0" applyFont="1" applyFill="1" applyBorder="1" applyAlignment="1">
      <alignment vertical="top" wrapText="1"/>
    </xf>
    <xf numFmtId="0" fontId="5" fillId="2" borderId="4" xfId="0" applyFont="1" applyFill="1" applyBorder="1" applyAlignment="1">
      <alignment horizontal="center" vertical="center"/>
    </xf>
    <xf numFmtId="0" fontId="5" fillId="0" borderId="12" xfId="0" applyFont="1" applyBorder="1" applyAlignment="1">
      <alignment horizontal="right" vertical="center"/>
    </xf>
    <xf numFmtId="0" fontId="5" fillId="0" borderId="8" xfId="0" applyFont="1" applyBorder="1" applyAlignment="1">
      <alignment horizontal="right" vertical="center"/>
    </xf>
    <xf numFmtId="0" fontId="5" fillId="0" borderId="13" xfId="0" applyFont="1" applyBorder="1" applyAlignment="1">
      <alignment horizontal="right" vertical="center"/>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3" xfId="0" applyFont="1" applyFill="1" applyBorder="1" applyAlignment="1">
      <alignment horizontal="center" vertical="center"/>
    </xf>
    <xf numFmtId="0" fontId="11" fillId="6" borderId="15" xfId="0" applyFont="1" applyFill="1" applyBorder="1" applyAlignment="1">
      <alignment horizontal="center" vertical="center" wrapText="1"/>
    </xf>
    <xf numFmtId="0" fontId="11" fillId="6" borderId="18" xfId="0" applyFont="1" applyFill="1" applyBorder="1" applyAlignment="1">
      <alignment horizontal="center" vertical="center" wrapText="1"/>
    </xf>
    <xf numFmtId="14" fontId="3" fillId="7" borderId="17" xfId="0" applyNumberFormat="1" applyFont="1" applyFill="1" applyBorder="1" applyAlignment="1" applyProtection="1">
      <alignment horizontal="center" vertical="center" wrapText="1"/>
      <protection locked="0"/>
    </xf>
    <xf numFmtId="14" fontId="3" fillId="7" borderId="20" xfId="0" applyNumberFormat="1" applyFont="1" applyFill="1" applyBorder="1" applyAlignment="1" applyProtection="1">
      <alignment horizontal="center" vertical="center" wrapText="1"/>
      <protection locked="0"/>
    </xf>
    <xf numFmtId="0" fontId="4" fillId="6" borderId="1" xfId="0" applyFont="1" applyFill="1" applyBorder="1" applyAlignment="1">
      <alignment horizontal="left" vertical="center" wrapText="1"/>
    </xf>
    <xf numFmtId="0" fontId="4" fillId="7" borderId="1" xfId="0" applyFont="1" applyFill="1" applyBorder="1" applyAlignment="1" applyProtection="1">
      <alignment horizontal="center" vertical="center" wrapText="1"/>
      <protection locked="0"/>
    </xf>
    <xf numFmtId="0" fontId="11" fillId="0" borderId="0" xfId="0" applyFont="1" applyAlignment="1">
      <alignment horizontal="center" vertical="center" wrapText="1"/>
    </xf>
    <xf numFmtId="0" fontId="10" fillId="0" borderId="0" xfId="0" applyFont="1" applyAlignment="1">
      <alignment horizontal="right" vertical="center"/>
    </xf>
    <xf numFmtId="0" fontId="2" fillId="0" borderId="0" xfId="0" applyFont="1" applyAlignment="1">
      <alignment horizontal="center" vertical="center" wrapText="1"/>
    </xf>
    <xf numFmtId="0" fontId="6" fillId="4" borderId="26"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49" fontId="5" fillId="0" borderId="21"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3" xfId="0" applyNumberFormat="1" applyFont="1" applyBorder="1" applyAlignment="1">
      <alignment horizontal="center" vertical="center" wrapText="1"/>
    </xf>
  </cellXfs>
  <cellStyles count="4">
    <cellStyle name="Hipervínculo" xfId="3" builtinId="8"/>
    <cellStyle name="Moneda" xfId="1" builtinId="4"/>
    <cellStyle name="Normal" xfId="0" builtinId="0"/>
    <cellStyle name="Porcentaje" xfId="2" builtinId="5"/>
  </cellStyles>
  <dxfs count="0"/>
  <tableStyles count="0" defaultTableStyle="TableStyleMedium2" defaultPivotStyle="PivotStyleLight16"/>
  <colors>
    <mruColors>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eetMetadata" Target="metadata.xml"/><Relationship Id="rId12" Type="http://schemas.microsoft.com/office/2017/06/relationships/rdRichValue" Target="richData/rdrichvalue.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519545</xdr:colOff>
      <xdr:row>0</xdr:row>
      <xdr:rowOff>0</xdr:rowOff>
    </xdr:from>
    <xdr:to>
      <xdr:col>16</xdr:col>
      <xdr:colOff>2033956</xdr:colOff>
      <xdr:row>0</xdr:row>
      <xdr:rowOff>1483179</xdr:rowOff>
    </xdr:to>
    <xdr:pic>
      <xdr:nvPicPr>
        <xdr:cNvPr id="3" name="Imagen 2">
          <a:extLst>
            <a:ext uri="{FF2B5EF4-FFF2-40B4-BE49-F238E27FC236}">
              <a16:creationId xmlns:a16="http://schemas.microsoft.com/office/drawing/2014/main" id="{14B63FB8-ABF0-4781-ACCB-BC9F67D72D8F}"/>
            </a:ext>
          </a:extLst>
        </xdr:cNvPr>
        <xdr:cNvPicPr>
          <a:picLocks noChangeAspect="1"/>
        </xdr:cNvPicPr>
      </xdr:nvPicPr>
      <xdr:blipFill>
        <a:blip xmlns:r="http://schemas.openxmlformats.org/officeDocument/2006/relationships" r:embed="rId1"/>
        <a:stretch>
          <a:fillRect/>
        </a:stretch>
      </xdr:blipFill>
      <xdr:spPr>
        <a:xfrm>
          <a:off x="26862974" y="0"/>
          <a:ext cx="1514411" cy="1483179"/>
        </a:xfrm>
        <a:prstGeom prst="rect">
          <a:avLst/>
        </a:prstGeom>
      </xdr:spPr>
    </xdr:pic>
    <xdr:clientData/>
  </xdr:twoCellAnchor>
  <xdr:twoCellAnchor>
    <xdr:from>
      <xdr:col>0</xdr:col>
      <xdr:colOff>0</xdr:colOff>
      <xdr:row>0</xdr:row>
      <xdr:rowOff>122465</xdr:rowOff>
    </xdr:from>
    <xdr:to>
      <xdr:col>3</xdr:col>
      <xdr:colOff>367393</xdr:colOff>
      <xdr:row>0</xdr:row>
      <xdr:rowOff>884464</xdr:rowOff>
    </xdr:to>
    <xdr:grpSp>
      <xdr:nvGrpSpPr>
        <xdr:cNvPr id="4" name="Grupo 3">
          <a:extLst>
            <a:ext uri="{FF2B5EF4-FFF2-40B4-BE49-F238E27FC236}">
              <a16:creationId xmlns:a16="http://schemas.microsoft.com/office/drawing/2014/main" id="{DBAE2EEC-08DD-5921-AFEC-3BB98688A7D2}"/>
            </a:ext>
          </a:extLst>
        </xdr:cNvPr>
        <xdr:cNvGrpSpPr/>
      </xdr:nvGrpSpPr>
      <xdr:grpSpPr>
        <a:xfrm>
          <a:off x="0" y="122465"/>
          <a:ext cx="6313981" cy="761999"/>
          <a:chOff x="0" y="0"/>
          <a:chExt cx="3536315" cy="443865"/>
        </a:xfrm>
      </xdr:grpSpPr>
      <xdr:pic>
        <xdr:nvPicPr>
          <xdr:cNvPr id="5" name="Imagen 4" descr="Imagen que contiene Logotipo&#10;&#10;Descripción generada automáticamente">
            <a:extLst>
              <a:ext uri="{FF2B5EF4-FFF2-40B4-BE49-F238E27FC236}">
                <a16:creationId xmlns:a16="http://schemas.microsoft.com/office/drawing/2014/main" id="{202C1370-10D0-FB4A-EA46-1C5717BEFA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336800" cy="431800"/>
          </a:xfrm>
          <a:prstGeom prst="rect">
            <a:avLst/>
          </a:prstGeom>
        </xdr:spPr>
      </xdr:pic>
      <xdr:pic>
        <xdr:nvPicPr>
          <xdr:cNvPr id="6" name="Imagen 5" descr="Logotipo&#10;&#10;Descripción generada automáticamente">
            <a:extLst>
              <a:ext uri="{FF2B5EF4-FFF2-40B4-BE49-F238E27FC236}">
                <a16:creationId xmlns:a16="http://schemas.microsoft.com/office/drawing/2014/main" id="{D3E92BB8-30AB-4040-B90F-0594072D43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15235" y="6350"/>
            <a:ext cx="1021080" cy="437515"/>
          </a:xfrm>
          <a:prstGeom prst="rect">
            <a:avLst/>
          </a:prstGeom>
          <a:noFill/>
          <a:ln>
            <a:noFill/>
          </a:ln>
        </xdr:spPr>
      </xdr:pic>
    </xdr:grpSp>
    <xdr:clientData/>
  </xdr:twoCellAnchor>
  <xdr:oneCellAnchor>
    <xdr:from>
      <xdr:col>16</xdr:col>
      <xdr:colOff>946315</xdr:colOff>
      <xdr:row>13</xdr:row>
      <xdr:rowOff>107621</xdr:rowOff>
    </xdr:from>
    <xdr:ext cx="441468" cy="269369"/>
    <xdr:sp macro="" textlink="">
      <xdr:nvSpPr>
        <xdr:cNvPr id="2" name="CuadroTexto 1">
          <a:extLst>
            <a:ext uri="{FF2B5EF4-FFF2-40B4-BE49-F238E27FC236}">
              <a16:creationId xmlns:a16="http://schemas.microsoft.com/office/drawing/2014/main" id="{50E7FE0D-0789-A245-5FBA-6EB32FAFCCA4}"/>
            </a:ext>
          </a:extLst>
        </xdr:cNvPr>
        <xdr:cNvSpPr txBox="1"/>
      </xdr:nvSpPr>
      <xdr:spPr>
        <a:xfrm>
          <a:off x="27289744" y="7088085"/>
          <a:ext cx="441468"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200" b="1">
              <a:solidFill>
                <a:srgbClr val="002060"/>
              </a:solidFill>
              <a:latin typeface="Arial" panose="020B0604020202020204" pitchFamily="34" charset="0"/>
              <a:cs typeface="Arial" panose="020B0604020202020204" pitchFamily="34" charset="0"/>
            </a:rPr>
            <a:t>227</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dgesu.ses.sep.gob.mx/Archivos%20de%20trabajo%20SPyE/8_Seguimiento%20Fondos%202010/Formato%20Proyectos%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gesu.ses.sep.gob.mx/Users/SEP/AppData/Local/Microsoft/Windows/Temporary%20Internet%20Files/Content.IE5/58GUS9Y2/para%20proyectos%202010%20cuestion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pliación de oferta"/>
      <sheetName val="Incremento de Matrícula"/>
      <sheetName val="Hoja1"/>
    </sheetNames>
    <sheetDataSet>
      <sheetData sheetId="0"/>
      <sheetData sheetId="1"/>
      <sheetData sheetId="2">
        <row r="2">
          <cell r="E2">
            <v>2008</v>
          </cell>
        </row>
        <row r="3">
          <cell r="E3">
            <v>2009</v>
          </cell>
        </row>
        <row r="4">
          <cell r="E4">
            <v>2010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stionario"/>
      <sheetName val="obra construida"/>
      <sheetName val="listas"/>
    </sheetNames>
    <sheetDataSet>
      <sheetData sheetId="0"/>
      <sheetData sheetId="1"/>
      <sheetData sheetId="2">
        <row r="1">
          <cell r="A1" t="str">
            <v>TSU</v>
          </cell>
          <cell r="B1" t="str">
            <v>Nuevo</v>
          </cell>
          <cell r="C1" t="str">
            <v>Escolarizado</v>
          </cell>
        </row>
        <row r="2">
          <cell r="A2" t="str">
            <v>LIC</v>
          </cell>
          <cell r="B2" t="str">
            <v>Existente</v>
          </cell>
          <cell r="C2" t="str">
            <v>No Escolarizado</v>
          </cell>
        </row>
        <row r="3">
          <cell r="A3" t="str">
            <v>PG</v>
          </cell>
          <cell r="C3" t="str">
            <v>Semi-escolarizado</v>
          </cell>
        </row>
      </sheetData>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nitmx-my.sharepoint.com/:f:/r/personal/infraestructura_fisica_tecnm_mx/Documents/AVANCES%20F%C3%8DSICO%20FINANCIERO%202019-2024/227.%20ITS_Salvatierra/Pp%20U079-2025/SEGUNDO%20INFORME%20(SEP-OCT)/Evidencia%20documental%20(P%C3%A1g.%20web)?csf=1&amp;web=1&amp;e=7OFpet" TargetMode="External"/><Relationship Id="rId1" Type="http://schemas.openxmlformats.org/officeDocument/2006/relationships/hyperlink" Target="https://snitmx-my.sharepoint.com/:f:/r/personal/infraestructura_fisica_tecnm_mx/Documents/AVANCES%20F%C3%8DSICO%20FINANCIERO%202019-2024/227.%20ITS_Salvatierra/Pp%20U079-2025/SEGUNDO%20INFORME%20(SEP-OCT)/Documentaci%C3%B3n%20comprobatoria?csf=1&amp;web=1&amp;e=vDfoo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D6A9-7D7E-4EDE-AEC7-B9739D649D11}">
  <sheetPr>
    <pageSetUpPr fitToPage="1"/>
  </sheetPr>
  <dimension ref="A1:R47"/>
  <sheetViews>
    <sheetView showGridLines="0" tabSelected="1" view="pageBreakPreview" topLeftCell="A44" zoomScale="85" zoomScaleNormal="70" zoomScaleSheetLayoutView="85" workbookViewId="0">
      <selection activeCell="E45" sqref="E45"/>
    </sheetView>
  </sheetViews>
  <sheetFormatPr baseColWidth="10" defaultColWidth="10.81640625" defaultRowHeight="15.5"/>
  <cols>
    <col min="1" max="1" width="37.1796875" style="2" customWidth="1"/>
    <col min="2" max="2" width="10.7265625" style="2" customWidth="1"/>
    <col min="3" max="3" width="37.1796875" style="2" customWidth="1"/>
    <col min="4" max="4" width="10.7265625" style="2" customWidth="1"/>
    <col min="5" max="5" width="37.1796875" style="2" customWidth="1"/>
    <col min="6" max="6" width="18.7265625" style="2" customWidth="1"/>
    <col min="7" max="7" width="37.1796875" style="2" customWidth="1"/>
    <col min="8" max="8" width="10.7265625" style="2" customWidth="1"/>
    <col min="9" max="9" width="18.81640625" style="2" customWidth="1"/>
    <col min="10" max="10" width="20" style="2" customWidth="1"/>
    <col min="11" max="11" width="29.7265625" style="2" customWidth="1"/>
    <col min="12" max="12" width="20.54296875" style="2" customWidth="1"/>
    <col min="13" max="13" width="24.453125" style="1" customWidth="1"/>
    <col min="14" max="14" width="29.54296875" style="1" customWidth="1"/>
    <col min="15" max="15" width="22.54296875" style="1" customWidth="1"/>
    <col min="16" max="16" width="35" style="1" customWidth="1"/>
    <col min="17" max="17" width="30.54296875" style="1" customWidth="1"/>
    <col min="18" max="20" width="10.81640625" style="1"/>
    <col min="21" max="21" width="7.26953125" style="1" bestFit="1" customWidth="1"/>
    <col min="22" max="24" width="10.81640625" style="1"/>
    <col min="25" max="25" width="7.26953125" style="1" bestFit="1" customWidth="1"/>
    <col min="26" max="26" width="13" style="1" customWidth="1"/>
    <col min="27" max="16384" width="10.81640625" style="1"/>
  </cols>
  <sheetData>
    <row r="1" spans="1:18" ht="118.5" customHeight="1">
      <c r="A1" s="113"/>
      <c r="B1" s="113"/>
      <c r="C1" s="113"/>
      <c r="D1" s="113"/>
      <c r="E1" s="113"/>
      <c r="F1" s="113"/>
      <c r="G1" s="113"/>
      <c r="H1" s="113"/>
      <c r="I1" s="113"/>
      <c r="J1" s="113"/>
      <c r="K1" s="113"/>
      <c r="L1" s="113"/>
      <c r="M1" s="113"/>
      <c r="N1" s="113"/>
      <c r="O1" s="113"/>
    </row>
    <row r="2" spans="1:18" ht="33" customHeight="1">
      <c r="A2" s="25" t="s">
        <v>40</v>
      </c>
      <c r="C2" s="3"/>
      <c r="N2" s="112" t="s">
        <v>44</v>
      </c>
      <c r="O2" s="112"/>
      <c r="P2" s="112"/>
      <c r="Q2" s="112"/>
    </row>
    <row r="3" spans="1:18" ht="16" thickBot="1">
      <c r="M3"/>
      <c r="N3"/>
      <c r="O3"/>
      <c r="P3"/>
      <c r="Q3" s="111" t="s">
        <v>41</v>
      </c>
      <c r="R3"/>
    </row>
    <row r="4" spans="1:18" ht="25.5" customHeight="1" thickBot="1">
      <c r="A4" s="114" t="s">
        <v>0</v>
      </c>
      <c r="B4" s="115"/>
      <c r="C4" s="115"/>
      <c r="D4" s="116"/>
      <c r="M4"/>
      <c r="N4"/>
      <c r="O4"/>
      <c r="P4"/>
      <c r="Q4" s="111"/>
      <c r="R4"/>
    </row>
    <row r="5" spans="1:18" ht="36.75" customHeight="1" thickBot="1">
      <c r="A5" s="117" t="s">
        <v>45</v>
      </c>
      <c r="B5" s="118"/>
      <c r="C5" s="118"/>
      <c r="D5" s="118"/>
      <c r="E5" s="118"/>
      <c r="F5" s="118"/>
      <c r="G5" s="118"/>
      <c r="H5" s="118"/>
      <c r="I5" s="118"/>
      <c r="J5" s="118"/>
      <c r="K5" s="118"/>
      <c r="L5" s="119"/>
      <c r="M5"/>
      <c r="N5"/>
      <c r="O5"/>
      <c r="P5"/>
      <c r="Q5"/>
      <c r="R5"/>
    </row>
    <row r="6" spans="1:18" ht="24" customHeight="1">
      <c r="A6" s="23"/>
      <c r="B6" s="24"/>
      <c r="C6" s="24"/>
      <c r="D6" s="24"/>
      <c r="E6" s="24"/>
      <c r="F6" s="24"/>
      <c r="G6" s="24"/>
      <c r="H6" s="24"/>
      <c r="I6" s="24"/>
      <c r="J6" s="24"/>
      <c r="K6" s="24"/>
      <c r="L6" s="24"/>
      <c r="M6"/>
      <c r="N6"/>
      <c r="O6"/>
      <c r="P6"/>
      <c r="Q6"/>
      <c r="R6"/>
    </row>
    <row r="7" spans="1:18" ht="24" customHeight="1" thickBot="1">
      <c r="A7" s="7"/>
      <c r="B7" s="7"/>
      <c r="C7" s="6"/>
      <c r="D7" s="6"/>
      <c r="E7" s="6"/>
      <c r="F7" s="7"/>
      <c r="G7" s="7"/>
      <c r="H7" s="7"/>
      <c r="I7" s="7"/>
      <c r="J7" s="7"/>
      <c r="K7" s="7"/>
      <c r="M7"/>
      <c r="N7"/>
      <c r="O7"/>
      <c r="P7"/>
      <c r="Q7"/>
      <c r="R7"/>
    </row>
    <row r="8" spans="1:18" ht="20.25" customHeight="1" thickBot="1">
      <c r="A8" s="84" t="s">
        <v>19</v>
      </c>
      <c r="B8" s="85"/>
      <c r="C8" s="85"/>
      <c r="D8" s="85"/>
      <c r="E8" s="85"/>
      <c r="F8" s="85"/>
      <c r="G8" s="85"/>
      <c r="H8" s="86"/>
      <c r="J8" s="105" t="s">
        <v>35</v>
      </c>
      <c r="K8" s="107">
        <v>45895</v>
      </c>
      <c r="M8" s="87" t="s">
        <v>34</v>
      </c>
      <c r="N8" s="88"/>
      <c r="O8" s="89"/>
      <c r="P8" s="39" t="s">
        <v>29</v>
      </c>
      <c r="Q8"/>
      <c r="R8"/>
    </row>
    <row r="9" spans="1:18" s="5" customFormat="1" ht="124.5" customHeight="1" thickBot="1">
      <c r="A9" s="16" t="s">
        <v>1</v>
      </c>
      <c r="B9" s="17"/>
      <c r="C9" s="18" t="s">
        <v>2</v>
      </c>
      <c r="D9" s="17"/>
      <c r="E9" s="18" t="s">
        <v>3</v>
      </c>
      <c r="F9" s="17"/>
      <c r="G9" s="18" t="s">
        <v>20</v>
      </c>
      <c r="H9" s="19" t="s">
        <v>21</v>
      </c>
      <c r="I9" s="2"/>
      <c r="J9" s="106"/>
      <c r="K9" s="108"/>
      <c r="M9" s="22" t="s">
        <v>27</v>
      </c>
      <c r="N9" s="26">
        <f>P29</f>
        <v>0</v>
      </c>
      <c r="O9" s="31">
        <v>0</v>
      </c>
      <c r="P9" s="32">
        <v>0</v>
      </c>
    </row>
    <row r="10" spans="1:18" s="5" customFormat="1" ht="40.5" customHeight="1" thickBot="1">
      <c r="D10" s="80"/>
      <c r="E10" s="80"/>
      <c r="F10" s="80"/>
      <c r="G10" s="2"/>
      <c r="H10" s="6"/>
      <c r="I10"/>
      <c r="J10"/>
      <c r="K10"/>
      <c r="L10" s="6"/>
      <c r="M10" s="21" t="s">
        <v>31</v>
      </c>
      <c r="N10" s="33">
        <v>16.88</v>
      </c>
      <c r="O10" s="1"/>
    </row>
    <row r="11" spans="1:18" s="5" customFormat="1" ht="40.5" customHeight="1" thickBot="1">
      <c r="D11" s="20"/>
      <c r="E11" s="20"/>
      <c r="F11" s="20"/>
      <c r="G11" s="2"/>
      <c r="H11" s="6"/>
      <c r="I11"/>
      <c r="J11"/>
      <c r="K11"/>
      <c r="L11" s="6"/>
      <c r="M11" s="40"/>
      <c r="N11" s="41"/>
      <c r="O11" s="1"/>
    </row>
    <row r="12" spans="1:18" s="5" customFormat="1" ht="24" customHeight="1" thickBot="1">
      <c r="A12" s="81" t="s">
        <v>26</v>
      </c>
      <c r="B12" s="82"/>
      <c r="C12" s="82"/>
      <c r="D12" s="82"/>
      <c r="E12" s="82"/>
      <c r="F12" s="82"/>
      <c r="G12" s="83"/>
      <c r="H12" s="6"/>
      <c r="I12" s="81" t="s">
        <v>4</v>
      </c>
      <c r="J12" s="82"/>
      <c r="K12" s="82"/>
      <c r="L12" s="82"/>
      <c r="M12" s="83"/>
    </row>
    <row r="13" spans="1:18" ht="22.5" customHeight="1">
      <c r="A13" s="38" t="s">
        <v>23</v>
      </c>
      <c r="B13" s="70" t="s">
        <v>24</v>
      </c>
      <c r="C13" s="70"/>
      <c r="D13" s="70" t="s">
        <v>25</v>
      </c>
      <c r="E13" s="70"/>
      <c r="F13" s="70" t="s">
        <v>22</v>
      </c>
      <c r="G13" s="71"/>
      <c r="I13" s="64" t="s">
        <v>46</v>
      </c>
      <c r="J13" s="65"/>
      <c r="K13" s="65"/>
      <c r="L13" s="65"/>
      <c r="M13" s="66"/>
      <c r="N13" s="2"/>
      <c r="P13" s="54" t="s">
        <v>43</v>
      </c>
      <c r="Q13" s="56" t="e" vm="1">
        <v>#VALUE!</v>
      </c>
    </row>
    <row r="14" spans="1:18" ht="28.5" customHeight="1" thickBot="1">
      <c r="A14" s="15"/>
      <c r="B14" s="79"/>
      <c r="C14" s="79"/>
      <c r="D14" s="72">
        <v>2430000</v>
      </c>
      <c r="E14" s="72"/>
      <c r="F14" s="72">
        <f>D14</f>
        <v>2430000</v>
      </c>
      <c r="G14" s="73"/>
      <c r="I14" s="64"/>
      <c r="J14" s="65"/>
      <c r="K14" s="65"/>
      <c r="L14" s="65"/>
      <c r="M14" s="66"/>
      <c r="N14" s="2"/>
      <c r="P14" s="54"/>
      <c r="Q14" s="56"/>
    </row>
    <row r="15" spans="1:18" ht="15" customHeight="1">
      <c r="D15" s="7"/>
      <c r="G15" s="8"/>
      <c r="H15" s="8"/>
      <c r="I15" s="64"/>
      <c r="J15" s="65"/>
      <c r="K15" s="65"/>
      <c r="L15" s="65"/>
      <c r="M15" s="66"/>
      <c r="P15" s="54"/>
      <c r="Q15" s="56"/>
    </row>
    <row r="16" spans="1:18" ht="16" thickBot="1">
      <c r="E16" s="9"/>
      <c r="F16" s="9"/>
      <c r="G16" s="9"/>
      <c r="I16" s="67"/>
      <c r="J16" s="68"/>
      <c r="K16" s="68"/>
      <c r="L16" s="68"/>
      <c r="M16" s="69"/>
    </row>
    <row r="17" spans="1:17" ht="21" customHeight="1">
      <c r="A17" s="3" t="s">
        <v>8</v>
      </c>
    </row>
    <row r="18" spans="1:17" ht="75" customHeight="1">
      <c r="A18" s="37" t="s">
        <v>5</v>
      </c>
      <c r="B18" s="37" t="s">
        <v>6</v>
      </c>
      <c r="C18" s="76" t="s">
        <v>9</v>
      </c>
      <c r="D18" s="77"/>
      <c r="E18" s="78"/>
      <c r="F18" s="37" t="s">
        <v>10</v>
      </c>
      <c r="G18" s="37" t="s">
        <v>11</v>
      </c>
      <c r="H18" s="35" t="s">
        <v>12</v>
      </c>
      <c r="I18" s="35" t="s">
        <v>13</v>
      </c>
      <c r="J18" s="36" t="s">
        <v>7</v>
      </c>
      <c r="K18" s="35" t="s">
        <v>14</v>
      </c>
      <c r="L18" s="37" t="s">
        <v>15</v>
      </c>
      <c r="M18" s="37" t="s">
        <v>37</v>
      </c>
      <c r="N18" s="37" t="s">
        <v>28</v>
      </c>
      <c r="O18" s="37" t="s">
        <v>38</v>
      </c>
      <c r="P18" s="37" t="s">
        <v>32</v>
      </c>
      <c r="Q18" s="37" t="s">
        <v>33</v>
      </c>
    </row>
    <row r="19" spans="1:17" ht="248">
      <c r="A19" s="10" t="s">
        <v>47</v>
      </c>
      <c r="B19" s="45" t="s">
        <v>48</v>
      </c>
      <c r="C19" s="75" t="s">
        <v>49</v>
      </c>
      <c r="D19" s="75"/>
      <c r="E19" s="75"/>
      <c r="F19" s="42" t="s">
        <v>50</v>
      </c>
      <c r="G19" s="49">
        <v>43262</v>
      </c>
      <c r="H19" s="50">
        <v>27</v>
      </c>
      <c r="I19" s="50" t="s">
        <v>51</v>
      </c>
      <c r="J19" s="51">
        <f t="shared" ref="J19:J28" si="0">G19*H19</f>
        <v>1168074</v>
      </c>
      <c r="K19" s="4" t="s">
        <v>52</v>
      </c>
      <c r="L19" s="4" t="s">
        <v>53</v>
      </c>
      <c r="M19" s="48"/>
      <c r="N19" s="27"/>
      <c r="O19" s="28"/>
      <c r="P19" s="29">
        <v>0</v>
      </c>
      <c r="Q19" s="28"/>
    </row>
    <row r="20" spans="1:17" ht="255.75" customHeight="1">
      <c r="A20" s="10" t="s">
        <v>47</v>
      </c>
      <c r="B20" s="45" t="s">
        <v>48</v>
      </c>
      <c r="C20" s="75" t="s">
        <v>54</v>
      </c>
      <c r="D20" s="75"/>
      <c r="E20" s="75"/>
      <c r="F20" s="42" t="s">
        <v>55</v>
      </c>
      <c r="G20" s="49">
        <v>22214</v>
      </c>
      <c r="H20" s="50">
        <v>7</v>
      </c>
      <c r="I20" s="50" t="s">
        <v>51</v>
      </c>
      <c r="J20" s="51">
        <f t="shared" si="0"/>
        <v>155498</v>
      </c>
      <c r="K20" s="4" t="s">
        <v>56</v>
      </c>
      <c r="L20" s="4" t="s">
        <v>53</v>
      </c>
      <c r="M20" s="48"/>
      <c r="N20" s="27"/>
      <c r="O20" s="28"/>
      <c r="P20" s="29">
        <v>0</v>
      </c>
      <c r="Q20" s="28"/>
    </row>
    <row r="21" spans="1:17" ht="237.5">
      <c r="A21" s="10" t="s">
        <v>47</v>
      </c>
      <c r="B21" s="45" t="s">
        <v>48</v>
      </c>
      <c r="C21" s="74" t="s">
        <v>57</v>
      </c>
      <c r="D21" s="74"/>
      <c r="E21" s="74"/>
      <c r="F21" s="42" t="s">
        <v>58</v>
      </c>
      <c r="G21" s="49">
        <v>206274</v>
      </c>
      <c r="H21" s="50">
        <v>2</v>
      </c>
      <c r="I21" s="50" t="s">
        <v>59</v>
      </c>
      <c r="J21" s="51">
        <f t="shared" si="0"/>
        <v>412548</v>
      </c>
      <c r="K21" s="43" t="s">
        <v>60</v>
      </c>
      <c r="L21" s="4" t="s">
        <v>53</v>
      </c>
      <c r="M21" s="48"/>
      <c r="N21" s="27"/>
      <c r="O21" s="28"/>
      <c r="P21" s="29">
        <v>0</v>
      </c>
      <c r="Q21" s="28"/>
    </row>
    <row r="22" spans="1:17" ht="237.5">
      <c r="A22" s="10" t="s">
        <v>47</v>
      </c>
      <c r="B22" s="45" t="s">
        <v>48</v>
      </c>
      <c r="C22" s="75" t="s">
        <v>61</v>
      </c>
      <c r="D22" s="75"/>
      <c r="E22" s="75"/>
      <c r="F22" s="42" t="s">
        <v>62</v>
      </c>
      <c r="G22" s="49">
        <v>54518</v>
      </c>
      <c r="H22" s="50">
        <v>1</v>
      </c>
      <c r="I22" s="50" t="s">
        <v>59</v>
      </c>
      <c r="J22" s="51">
        <f t="shared" si="0"/>
        <v>54518</v>
      </c>
      <c r="K22" s="4" t="s">
        <v>63</v>
      </c>
      <c r="L22" s="4" t="s">
        <v>53</v>
      </c>
      <c r="M22" s="48"/>
      <c r="N22" s="27"/>
      <c r="O22" s="28"/>
      <c r="P22" s="29">
        <v>0</v>
      </c>
      <c r="Q22" s="28"/>
    </row>
    <row r="23" spans="1:17" ht="237.5">
      <c r="A23" s="10" t="s">
        <v>47</v>
      </c>
      <c r="B23" s="45" t="s">
        <v>48</v>
      </c>
      <c r="C23" s="93" t="s">
        <v>64</v>
      </c>
      <c r="D23" s="93"/>
      <c r="E23" s="93"/>
      <c r="F23" s="42" t="s">
        <v>65</v>
      </c>
      <c r="G23" s="49">
        <v>482000</v>
      </c>
      <c r="H23" s="50">
        <v>1</v>
      </c>
      <c r="I23" s="50" t="s">
        <v>59</v>
      </c>
      <c r="J23" s="51">
        <f t="shared" si="0"/>
        <v>482000</v>
      </c>
      <c r="K23" s="4" t="s">
        <v>66</v>
      </c>
      <c r="L23" s="4" t="s">
        <v>53</v>
      </c>
      <c r="M23" s="48"/>
      <c r="N23" s="27"/>
      <c r="O23" s="28"/>
      <c r="P23" s="29">
        <v>0</v>
      </c>
      <c r="Q23" s="28"/>
    </row>
    <row r="24" spans="1:17" s="5" customFormat="1" ht="248">
      <c r="A24" s="10" t="s">
        <v>47</v>
      </c>
      <c r="B24" s="45" t="s">
        <v>48</v>
      </c>
      <c r="C24" s="75" t="s">
        <v>67</v>
      </c>
      <c r="D24" s="75"/>
      <c r="E24" s="75"/>
      <c r="F24" s="42" t="s">
        <v>68</v>
      </c>
      <c r="G24" s="49">
        <v>12664</v>
      </c>
      <c r="H24" s="50">
        <v>5</v>
      </c>
      <c r="I24" s="50" t="s">
        <v>59</v>
      </c>
      <c r="J24" s="51">
        <f t="shared" si="0"/>
        <v>63320</v>
      </c>
      <c r="K24" s="4" t="s">
        <v>69</v>
      </c>
      <c r="L24" s="4" t="s">
        <v>53</v>
      </c>
      <c r="M24" s="48"/>
      <c r="N24" s="27"/>
      <c r="O24" s="30"/>
      <c r="P24" s="29">
        <v>0</v>
      </c>
      <c r="Q24" s="30"/>
    </row>
    <row r="25" spans="1:17" ht="237.5">
      <c r="A25" s="10" t="s">
        <v>47</v>
      </c>
      <c r="B25" s="45" t="s">
        <v>48</v>
      </c>
      <c r="C25" s="75" t="s">
        <v>70</v>
      </c>
      <c r="D25" s="75"/>
      <c r="E25" s="75"/>
      <c r="F25" s="42" t="s">
        <v>71</v>
      </c>
      <c r="G25" s="49">
        <v>53244</v>
      </c>
      <c r="H25" s="50">
        <v>1</v>
      </c>
      <c r="I25" s="50" t="s">
        <v>59</v>
      </c>
      <c r="J25" s="51">
        <f t="shared" si="0"/>
        <v>53244</v>
      </c>
      <c r="K25" s="4" t="s">
        <v>72</v>
      </c>
      <c r="L25" s="4" t="s">
        <v>53</v>
      </c>
      <c r="M25" s="48"/>
      <c r="N25" s="27"/>
      <c r="O25" s="28"/>
      <c r="P25" s="29">
        <v>0</v>
      </c>
      <c r="Q25" s="28"/>
    </row>
    <row r="26" spans="1:17" ht="409.5">
      <c r="A26" s="10" t="s">
        <v>47</v>
      </c>
      <c r="B26" s="45" t="s">
        <v>48</v>
      </c>
      <c r="C26" s="75" t="s">
        <v>73</v>
      </c>
      <c r="D26" s="75"/>
      <c r="E26" s="75"/>
      <c r="F26" s="42" t="s">
        <v>74</v>
      </c>
      <c r="G26" s="49">
        <v>10036</v>
      </c>
      <c r="H26" s="50">
        <v>1</v>
      </c>
      <c r="I26" s="50" t="s">
        <v>59</v>
      </c>
      <c r="J26" s="51">
        <f t="shared" si="0"/>
        <v>10036</v>
      </c>
      <c r="K26" s="4" t="s">
        <v>75</v>
      </c>
      <c r="L26" s="4" t="s">
        <v>53</v>
      </c>
      <c r="M26" s="48"/>
      <c r="N26" s="27"/>
      <c r="O26" s="28"/>
      <c r="P26" s="29">
        <v>0</v>
      </c>
      <c r="Q26" s="28"/>
    </row>
    <row r="27" spans="1:17" ht="294.5">
      <c r="A27" s="10" t="s">
        <v>47</v>
      </c>
      <c r="B27" s="45" t="s">
        <v>48</v>
      </c>
      <c r="C27" s="75" t="s">
        <v>76</v>
      </c>
      <c r="D27" s="75"/>
      <c r="E27" s="75"/>
      <c r="F27" s="42" t="s">
        <v>77</v>
      </c>
      <c r="G27" s="49">
        <v>8491</v>
      </c>
      <c r="H27" s="50">
        <v>2</v>
      </c>
      <c r="I27" s="50" t="s">
        <v>59</v>
      </c>
      <c r="J27" s="51">
        <f t="shared" si="0"/>
        <v>16982</v>
      </c>
      <c r="K27" s="4" t="s">
        <v>78</v>
      </c>
      <c r="L27" s="4" t="s">
        <v>53</v>
      </c>
      <c r="M27" s="48"/>
      <c r="N27" s="27"/>
      <c r="O27" s="28"/>
      <c r="P27" s="29">
        <v>0</v>
      </c>
      <c r="Q27" s="28"/>
    </row>
    <row r="28" spans="1:17" ht="408.75" customHeight="1">
      <c r="A28" s="10" t="s">
        <v>47</v>
      </c>
      <c r="B28" s="45" t="s">
        <v>48</v>
      </c>
      <c r="C28" s="94" t="s">
        <v>79</v>
      </c>
      <c r="D28" s="94"/>
      <c r="E28" s="94"/>
      <c r="F28" s="52" t="s">
        <v>80</v>
      </c>
      <c r="G28" s="49">
        <v>13780</v>
      </c>
      <c r="H28" s="44">
        <v>1</v>
      </c>
      <c r="I28" s="44" t="s">
        <v>16</v>
      </c>
      <c r="J28" s="51">
        <f t="shared" si="0"/>
        <v>13780</v>
      </c>
      <c r="K28" s="4" t="s">
        <v>81</v>
      </c>
      <c r="L28" s="53" t="s">
        <v>53</v>
      </c>
      <c r="M28" s="48"/>
      <c r="N28" s="27"/>
      <c r="O28" s="28"/>
      <c r="P28" s="29">
        <v>0</v>
      </c>
      <c r="Q28" s="28"/>
    </row>
    <row r="29" spans="1:17">
      <c r="A29" s="46"/>
      <c r="D29" s="96" t="s">
        <v>42</v>
      </c>
      <c r="E29" s="97"/>
      <c r="F29" s="97"/>
      <c r="G29" s="97"/>
      <c r="H29" s="97"/>
      <c r="I29" s="98"/>
      <c r="J29" s="47">
        <f>SUM(J19:J28)</f>
        <v>2430000</v>
      </c>
      <c r="K29" s="1"/>
      <c r="L29" s="1"/>
      <c r="P29" s="11">
        <f>SUM(P19:P28)</f>
        <v>0</v>
      </c>
    </row>
    <row r="30" spans="1:17">
      <c r="D30" s="14"/>
      <c r="E30" s="14"/>
      <c r="F30" s="14"/>
      <c r="G30" s="14"/>
      <c r="H30" s="14"/>
      <c r="I30" s="14"/>
      <c r="J30" s="13"/>
      <c r="K30" s="1"/>
      <c r="L30" s="1"/>
    </row>
    <row r="31" spans="1:17" ht="58.5" customHeight="1">
      <c r="D31" s="14"/>
      <c r="E31" s="14"/>
      <c r="F31" s="14"/>
      <c r="G31" s="14"/>
      <c r="H31" s="14"/>
      <c r="I31" s="14"/>
      <c r="J31" s="13"/>
    </row>
    <row r="32" spans="1:17" ht="15.75" customHeight="1">
      <c r="A32" s="109" t="s">
        <v>30</v>
      </c>
      <c r="B32" s="109"/>
      <c r="C32" s="109"/>
      <c r="D32" s="109"/>
      <c r="E32" s="110" t="s">
        <v>84</v>
      </c>
      <c r="F32" s="110"/>
      <c r="G32" s="110"/>
      <c r="H32" s="110"/>
      <c r="I32" s="110"/>
      <c r="J32" s="110"/>
      <c r="K32" s="110"/>
      <c r="L32" s="110"/>
      <c r="M32" s="110"/>
      <c r="O32" s="99" t="s">
        <v>36</v>
      </c>
      <c r="P32" s="100"/>
      <c r="Q32" s="56" t="e" vm="2">
        <v>#VALUE!</v>
      </c>
    </row>
    <row r="33" spans="1:17" ht="15.75" customHeight="1">
      <c r="A33" s="109"/>
      <c r="B33" s="109"/>
      <c r="C33" s="109"/>
      <c r="D33" s="109"/>
      <c r="E33" s="110"/>
      <c r="F33" s="110"/>
      <c r="G33" s="110"/>
      <c r="H33" s="110"/>
      <c r="I33" s="110"/>
      <c r="J33" s="110"/>
      <c r="K33" s="110"/>
      <c r="L33" s="110"/>
      <c r="M33" s="110"/>
      <c r="O33" s="101"/>
      <c r="P33" s="102"/>
      <c r="Q33" s="56"/>
    </row>
    <row r="34" spans="1:17" ht="15.75" customHeight="1">
      <c r="A34" s="109"/>
      <c r="B34" s="109"/>
      <c r="C34" s="109"/>
      <c r="D34" s="109"/>
      <c r="E34" s="110"/>
      <c r="F34" s="110"/>
      <c r="G34" s="110"/>
      <c r="H34" s="110"/>
      <c r="I34" s="110"/>
      <c r="J34" s="110"/>
      <c r="K34" s="110"/>
      <c r="L34" s="110"/>
      <c r="M34" s="110"/>
      <c r="O34" s="101"/>
      <c r="P34" s="102"/>
      <c r="Q34" s="56"/>
    </row>
    <row r="35" spans="1:17" ht="15.75" customHeight="1">
      <c r="A35" s="109"/>
      <c r="B35" s="109"/>
      <c r="C35" s="109"/>
      <c r="D35" s="109"/>
      <c r="E35" s="110"/>
      <c r="F35" s="110"/>
      <c r="G35" s="110"/>
      <c r="H35" s="110"/>
      <c r="I35" s="110"/>
      <c r="J35" s="110"/>
      <c r="K35" s="110"/>
      <c r="L35" s="110"/>
      <c r="M35" s="110"/>
      <c r="O35" s="101"/>
      <c r="P35" s="102"/>
      <c r="Q35" s="56"/>
    </row>
    <row r="36" spans="1:17" ht="15.75" customHeight="1">
      <c r="A36" s="109"/>
      <c r="B36" s="109"/>
      <c r="C36" s="109"/>
      <c r="D36" s="109"/>
      <c r="E36" s="110"/>
      <c r="F36" s="110"/>
      <c r="G36" s="110"/>
      <c r="H36" s="110"/>
      <c r="I36" s="110"/>
      <c r="J36" s="110"/>
      <c r="K36" s="110"/>
      <c r="L36" s="110"/>
      <c r="M36" s="110"/>
      <c r="O36" s="101"/>
      <c r="P36" s="102"/>
      <c r="Q36" s="56"/>
    </row>
    <row r="37" spans="1:17" ht="15.75" customHeight="1">
      <c r="A37" s="109"/>
      <c r="B37" s="109"/>
      <c r="C37" s="109"/>
      <c r="D37" s="109"/>
      <c r="E37" s="110"/>
      <c r="F37" s="110"/>
      <c r="G37" s="110"/>
      <c r="H37" s="110"/>
      <c r="I37" s="110"/>
      <c r="J37" s="110"/>
      <c r="K37" s="110"/>
      <c r="L37" s="110"/>
      <c r="M37" s="110"/>
      <c r="O37" s="101"/>
      <c r="P37" s="102"/>
      <c r="Q37" s="56"/>
    </row>
    <row r="38" spans="1:17" ht="15.75" customHeight="1">
      <c r="A38" s="109"/>
      <c r="B38" s="109"/>
      <c r="C38" s="109"/>
      <c r="D38" s="109"/>
      <c r="E38" s="110"/>
      <c r="F38" s="110"/>
      <c r="G38" s="110"/>
      <c r="H38" s="110"/>
      <c r="I38" s="110"/>
      <c r="J38" s="110"/>
      <c r="K38" s="110"/>
      <c r="L38" s="110"/>
      <c r="M38" s="110"/>
      <c r="O38" s="103"/>
      <c r="P38" s="104"/>
      <c r="Q38" s="56"/>
    </row>
    <row r="39" spans="1:17" ht="15.75" customHeight="1">
      <c r="A39" s="20"/>
      <c r="B39" s="20"/>
      <c r="C39" s="20"/>
      <c r="D39" s="20"/>
      <c r="E39" s="12"/>
      <c r="F39" s="12"/>
      <c r="G39" s="12"/>
      <c r="H39" s="12"/>
      <c r="I39" s="12"/>
      <c r="J39" s="12"/>
      <c r="K39" s="12"/>
      <c r="L39" s="12"/>
      <c r="M39" s="12"/>
      <c r="N39" s="12"/>
      <c r="O39" s="12"/>
      <c r="P39" s="12"/>
    </row>
    <row r="40" spans="1:17" ht="15.75" customHeight="1">
      <c r="A40" s="20"/>
      <c r="B40" s="20"/>
      <c r="C40" s="20"/>
      <c r="D40" s="20"/>
      <c r="E40" s="12"/>
      <c r="F40" s="12"/>
      <c r="G40" s="12"/>
      <c r="H40" s="12"/>
      <c r="I40" s="12"/>
      <c r="J40" s="12"/>
      <c r="K40" s="12"/>
      <c r="L40" s="12"/>
      <c r="M40" s="12"/>
      <c r="N40" s="12"/>
      <c r="O40" s="12"/>
      <c r="P40" s="12"/>
    </row>
    <row r="41" spans="1:17" ht="168.75" customHeight="1">
      <c r="A41" s="34" t="s">
        <v>39</v>
      </c>
      <c r="B41" s="55" t="s">
        <v>82</v>
      </c>
      <c r="C41" s="55"/>
      <c r="D41" s="55"/>
      <c r="E41" s="55"/>
      <c r="F41" s="55"/>
      <c r="G41" s="55"/>
      <c r="H41" s="55"/>
      <c r="I41" s="55"/>
      <c r="J41" s="55"/>
      <c r="K41" s="55"/>
      <c r="L41" s="55"/>
      <c r="M41" s="55"/>
      <c r="N41" s="55"/>
      <c r="O41" s="55"/>
      <c r="P41" s="55"/>
    </row>
    <row r="42" spans="1:17" ht="35.25" customHeight="1">
      <c r="A42" s="20"/>
      <c r="B42" s="20"/>
      <c r="C42" s="20"/>
      <c r="D42" s="20"/>
      <c r="E42" s="12"/>
      <c r="F42" s="12"/>
      <c r="G42" s="12"/>
      <c r="H42" s="12"/>
      <c r="I42" s="12"/>
      <c r="J42" s="12"/>
      <c r="K42" s="12"/>
      <c r="L42" s="12"/>
      <c r="M42" s="12"/>
      <c r="N42" s="12"/>
      <c r="O42" s="12"/>
      <c r="P42" s="12"/>
    </row>
    <row r="43" spans="1:17" ht="35.25" customHeight="1">
      <c r="A43" s="20"/>
      <c r="B43" s="20"/>
      <c r="C43" s="20"/>
      <c r="D43" s="20"/>
      <c r="E43" s="12"/>
      <c r="F43" s="12"/>
      <c r="G43" s="12"/>
      <c r="H43" s="12"/>
      <c r="I43" s="12"/>
      <c r="J43" s="12"/>
      <c r="K43" s="12"/>
      <c r="L43" s="12"/>
      <c r="M43" s="12"/>
      <c r="N43" s="12"/>
      <c r="O43" s="12"/>
      <c r="P43" s="12"/>
    </row>
    <row r="44" spans="1:17">
      <c r="C44" s="1"/>
      <c r="E44" s="12"/>
      <c r="F44" s="12"/>
      <c r="G44" s="12"/>
      <c r="H44" s="12"/>
      <c r="I44" s="12"/>
      <c r="J44" s="12"/>
      <c r="K44" s="12"/>
      <c r="L44" s="12"/>
      <c r="M44" s="12"/>
      <c r="N44" s="12"/>
      <c r="O44" s="12"/>
      <c r="P44" s="12"/>
    </row>
    <row r="45" spans="1:17" ht="171" customHeight="1">
      <c r="A45" s="57" t="s">
        <v>85</v>
      </c>
      <c r="B45" s="57"/>
      <c r="C45" s="57"/>
      <c r="D45" s="57"/>
      <c r="E45" s="12"/>
      <c r="F45" s="12"/>
      <c r="G45" s="12"/>
      <c r="H45" s="12"/>
      <c r="I45" s="12"/>
      <c r="M45" s="58" t="s">
        <v>83</v>
      </c>
      <c r="N45" s="59"/>
      <c r="O45" s="59"/>
      <c r="P45" s="60"/>
    </row>
    <row r="46" spans="1:17" ht="30" customHeight="1">
      <c r="A46" s="57"/>
      <c r="B46" s="57"/>
      <c r="C46" s="57"/>
      <c r="D46" s="57"/>
      <c r="E46" s="12"/>
      <c r="F46" s="12"/>
      <c r="G46" s="12"/>
      <c r="H46" s="12"/>
      <c r="I46" s="12"/>
      <c r="M46" s="61"/>
      <c r="N46" s="62"/>
      <c r="O46" s="62"/>
      <c r="P46" s="63"/>
    </row>
    <row r="47" spans="1:17" ht="22.5" customHeight="1">
      <c r="A47" s="95" t="s">
        <v>17</v>
      </c>
      <c r="B47" s="95"/>
      <c r="C47" s="95"/>
      <c r="D47" s="95"/>
      <c r="H47" s="12"/>
      <c r="I47" s="12"/>
      <c r="M47" s="90" t="s">
        <v>18</v>
      </c>
      <c r="N47" s="91"/>
      <c r="O47" s="91"/>
      <c r="P47" s="92"/>
    </row>
  </sheetData>
  <sheetProtection algorithmName="SHA-512" hashValue="sXvpb0grUTLO1MnmMJVXzq1t9+xfp7Ktzooiw4FwR8b2Jmp1PPabsheW6SQiuw/eBCEEy1Pbhuy7sFSnl2mFBg==" saltValue="BAjWsnABPXfSavWXJIcisQ==" spinCount="100000" sheet="1" objects="1" scenarios="1"/>
  <mergeCells count="42">
    <mergeCell ref="Q3:Q4"/>
    <mergeCell ref="N2:Q2"/>
    <mergeCell ref="A1:O1"/>
    <mergeCell ref="A4:D4"/>
    <mergeCell ref="A5:L5"/>
    <mergeCell ref="A8:H8"/>
    <mergeCell ref="M8:O8"/>
    <mergeCell ref="M47:P47"/>
    <mergeCell ref="C23:E23"/>
    <mergeCell ref="C24:E24"/>
    <mergeCell ref="C25:E25"/>
    <mergeCell ref="C26:E26"/>
    <mergeCell ref="C27:E27"/>
    <mergeCell ref="C28:E28"/>
    <mergeCell ref="A47:D47"/>
    <mergeCell ref="D29:I29"/>
    <mergeCell ref="O32:P38"/>
    <mergeCell ref="J8:J9"/>
    <mergeCell ref="K8:K9"/>
    <mergeCell ref="A32:D38"/>
    <mergeCell ref="E32:M38"/>
    <mergeCell ref="D10:F10"/>
    <mergeCell ref="C19:E19"/>
    <mergeCell ref="C20:E20"/>
    <mergeCell ref="A12:G12"/>
    <mergeCell ref="I12:M12"/>
    <mergeCell ref="P13:P15"/>
    <mergeCell ref="B41:P41"/>
    <mergeCell ref="Q13:Q15"/>
    <mergeCell ref="Q32:Q38"/>
    <mergeCell ref="A45:D46"/>
    <mergeCell ref="M45:P46"/>
    <mergeCell ref="I13:M16"/>
    <mergeCell ref="F13:G13"/>
    <mergeCell ref="F14:G14"/>
    <mergeCell ref="C21:E21"/>
    <mergeCell ref="C22:E22"/>
    <mergeCell ref="C18:E18"/>
    <mergeCell ref="B13:C13"/>
    <mergeCell ref="B14:C14"/>
    <mergeCell ref="D13:E13"/>
    <mergeCell ref="D14:E14"/>
  </mergeCells>
  <dataValidations disablePrompts="1" xWindow="521" yWindow="505" count="1">
    <dataValidation allowBlank="1" showInputMessage="1" showErrorMessage="1" prompt="Anotar únicamente el monto (o los montos cuando se trate de más de una obra), solicitado para la obra propuesta." sqref="J18" xr:uid="{22C18970-6757-47E1-8D46-C347D184B65B}"/>
  </dataValidations>
  <hyperlinks>
    <hyperlink ref="Q13:Q15" r:id="rId1" display="https://snitmx-my.sharepoint.com/:f:/r/personal/infraestructura_fisica_tecnm_mx/Documents/AVANCES F%C3%8DSICO FINANCIERO 2019-2024/227. ITS_Salvatierra/Pp U079-2025/SEGUNDO INFORME (SEP-OCT)/Documentaci%C3%B3n comprobatoria?csf=1&amp;web=1&amp;e=vDfoos" xr:uid="{B518E0E8-07F4-44E0-9643-92546152E64C}"/>
    <hyperlink ref="Q32:Q38" r:id="rId2" display="https://snitmx-my.sharepoint.com/:f:/r/personal/infraestructura_fisica_tecnm_mx/Documents/AVANCES F%C3%8DSICO FINANCIERO 2019-2024/227. ITS_Salvatierra/Pp U079-2025/SEGUNDO INFORME (SEP-OCT)/Evidencia documental (P%C3%A1g. web)?csf=1&amp;web=1&amp;e=7OFpet" xr:uid="{2BACDF90-3AA5-4D36-8805-851365D83338}"/>
  </hyperlinks>
  <printOptions horizontalCentered="1"/>
  <pageMargins left="0.23622047244094491" right="0.11811023622047245" top="0.31496062992125984" bottom="0.15748031496062992" header="0.31496062992125984" footer="0.15748031496062992"/>
  <pageSetup paperSize="9" scale="33" fitToHeight="0" orientation="landscape" r:id="rId3"/>
  <headerFooter alignWithMargins="0">
    <oddFooter>&amp;R&amp;P</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ITS Salvatierra</vt:lpstr>
      <vt:lpstr>'ITS Salvatierra'!Área_de_impresión</vt:lpstr>
      <vt:lpstr>'ITS Salvatierra'!Títulos_a_imprimir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DE LA CRUZ VALLES</dc:creator>
  <cp:lastModifiedBy>JOSE	ALEJANDRO	 MENDEZ 	TREJO</cp:lastModifiedBy>
  <cp:lastPrinted>2025-09-22T20:19:30Z</cp:lastPrinted>
  <dcterms:created xsi:type="dcterms:W3CDTF">2025-08-13T15:06:38Z</dcterms:created>
  <dcterms:modified xsi:type="dcterms:W3CDTF">2025-10-02T18:40:30Z</dcterms:modified>
</cp:coreProperties>
</file>